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56" windowWidth="21600" windowHeight="10284" activeTab="0"/>
  </bookViews>
  <sheets>
    <sheet name="輸入要保人資料" sheetId="1" r:id="rId1"/>
    <sheet name="輸入被保險人資料" sheetId="2" r:id="rId2"/>
    <sheet name="參數" sheetId="3" state="hidden" r:id="rId3"/>
    <sheet name="台灣縣市" sheetId="4" state="hidden" r:id="rId4"/>
    <sheet name="Sheet1" sheetId="5" r:id="rId5"/>
  </sheets>
  <definedNames>
    <definedName name="ADD保額">'參數'!$H$2:$H$21</definedName>
    <definedName name="ADD保額_15">'參數'!$I$2:$I$3</definedName>
    <definedName name="MR保額">'參數'!$J$2:$J$24</definedName>
    <definedName name="本國人或外國人">'參數'!$S$2:$S$3</definedName>
    <definedName name="投保方案">'參數'!$C$2:$C$8</definedName>
    <definedName name="投保其他保險公司">'參數'!$P$2:$P$47</definedName>
    <definedName name="身故受益人與被保險人關係">'參數'!$L$2:$L$7</definedName>
    <definedName name="其他保險公司旅平險保額">'參數'!$Q$2:$Q$22</definedName>
    <definedName name="其他保險公司傷害醫療保額">'參數'!$R$2:$R$23</definedName>
    <definedName name="保單收據傳遞方式">'參數'!$T$2:$T$4</definedName>
    <definedName name="要保人與被保險人關係">'參數'!$G$2:$G$6</definedName>
    <definedName name="家庭年收入">'參數'!$D$2:$D$6</definedName>
    <definedName name="旅行方式">'參數'!$F$2:$F$5</definedName>
    <definedName name="旅行目的">'參數'!$E$2:$E$5</definedName>
    <definedName name="旅遊地點">'參數'!$A$2:$A$20</definedName>
    <definedName name="旅遊國家_A">'參數'!$U$2</definedName>
    <definedName name="旅遊國家_B">'參數'!$V$2:$V$30</definedName>
    <definedName name="旅遊國家_C">'參數'!$W$2:$W$3</definedName>
    <definedName name="旅遊國家_D">'參數'!$X$2:$X$35</definedName>
    <definedName name="旅遊國家_E">'參數'!$Y$2:$Y$4</definedName>
    <definedName name="旅遊國家_F">'參數'!$Z$2:$Z$10</definedName>
    <definedName name="旅遊國家_G">'參數'!$AA$2:$AA$23</definedName>
    <definedName name="旅遊國家_H">'參數'!$AB$2:$AB$37</definedName>
    <definedName name="旅遊國家_I">'參數'!$AC$2:$AC$37</definedName>
    <definedName name="旅遊國家_J">'參數'!$AD$2:$AD$5</definedName>
    <definedName name="旅遊國家_K">'參數'!$AE$2:$AE$5</definedName>
    <definedName name="旅遊國家_L">'參數'!$AF$2:$AF$3</definedName>
    <definedName name="旅遊國家_M">'參數'!$AG$2:$AG$5</definedName>
    <definedName name="旅遊國家_N">'參數'!$AH$2:$AH$57</definedName>
    <definedName name="旅遊國家_O">'參數'!$AI$2:$AI$19</definedName>
    <definedName name="旅遊國家_P">'參數'!$AJ$2:$AJ$3</definedName>
    <definedName name="旅遊國家_Q">'參數'!$AK$2</definedName>
    <definedName name="旅遊國家_R">'參數'!$AL$2:$AL$20</definedName>
    <definedName name="旅遊國家_S">'參數'!$AM$2:$AM$9</definedName>
    <definedName name="海突住院_保額">'參數'!$K$2:$K$21</definedName>
  </definedNames>
  <calcPr calcId="162913"/>
</workbook>
</file>

<file path=xl/sharedStrings.xml><?xml version="1.0" encoding="utf-8"?>
<sst xmlns="http://schemas.openxmlformats.org/spreadsheetml/2006/main" count="936" uniqueCount="867">
  <si>
    <t>旅遊地點</t>
  </si>
  <si>
    <t>Travel_Convert</t>
  </si>
  <si>
    <t>*被保險人姓名</t>
  </si>
  <si>
    <t>投保方案</t>
  </si>
  <si>
    <t>要/被保險人家庭年收入或財務狀況</t>
  </si>
  <si>
    <t>旅行目的</t>
  </si>
  <si>
    <t>旅行方式</t>
  </si>
  <si>
    <t xml:space="preserve">要保人與被保險人關係 </t>
  </si>
  <si>
    <t>ADD保額</t>
  </si>
  <si>
    <t xml:space="preserve"> 經手人代號</t>
  </si>
  <si>
    <t>國立臺中教育大學</t>
  </si>
  <si>
    <t>52009903</t>
  </si>
  <si>
    <t xml:space="preserve"> 電子郵件</t>
  </si>
  <si>
    <t>台中市</t>
  </si>
  <si>
    <t>403西區</t>
  </si>
  <si>
    <t>民生路140號</t>
  </si>
  <si>
    <t>*民國出生年月日
(以民國66年6月6日為例 : 66-06-06 )</t>
  </si>
  <si>
    <t>ADD保額&lt;15</t>
  </si>
  <si>
    <t>傷害醫療保額</t>
  </si>
  <si>
    <t>海外突發疾病醫療保額</t>
  </si>
  <si>
    <t>身故受益人與被保險人關係</t>
  </si>
  <si>
    <t>英文代號</t>
  </si>
  <si>
    <t>縣市別</t>
  </si>
  <si>
    <t>數字碼</t>
  </si>
  <si>
    <t>投保其他保險公司旅平險/傷害醫療保險公司名稱</t>
  </si>
  <si>
    <t>投保其他保險公司旅平險保額</t>
  </si>
  <si>
    <t>投保其他保險公司傷害醫療保額</t>
  </si>
  <si>
    <t>本國人或外國人</t>
  </si>
  <si>
    <t>保單收據傳遞方式</t>
  </si>
  <si>
    <t>旅遊國家_A</t>
  </si>
  <si>
    <t>旅遊國家_B</t>
  </si>
  <si>
    <t>旅遊國家_C</t>
  </si>
  <si>
    <t>旅遊國家_D</t>
  </si>
  <si>
    <t>旅遊國家_E</t>
  </si>
  <si>
    <t>旅遊國家_F</t>
  </si>
  <si>
    <t>旅遊國家_G</t>
  </si>
  <si>
    <t>旅遊國家_H</t>
  </si>
  <si>
    <t>旅遊國家_I</t>
  </si>
  <si>
    <t>旅遊國家_J</t>
  </si>
  <si>
    <t>旅遊國家_K</t>
  </si>
  <si>
    <t>旅遊國家_L</t>
  </si>
  <si>
    <t>旅遊國家_M</t>
  </si>
  <si>
    <t>旅遊國家_N</t>
  </si>
  <si>
    <t>旅遊國家_O</t>
  </si>
  <si>
    <t>旅遊國家_P</t>
  </si>
  <si>
    <t>旅遊國家_Q</t>
  </si>
  <si>
    <t>旅遊國家_R</t>
  </si>
  <si>
    <t xml:space="preserve">本國人護照字號
(需要英文投保證明時必填)
</t>
  </si>
  <si>
    <t>旅遊國家_S</t>
  </si>
  <si>
    <t>英文姓名
(外國人或需要英文投保證明時必填)</t>
  </si>
  <si>
    <t>*要保人與被保險人關係 
(本人、配偶、子女、父母、僱佣)</t>
  </si>
  <si>
    <t xml:space="preserve">*意外身故或殘廢保額
 (萬元)
</t>
  </si>
  <si>
    <t>*傷害醫療保額 
(萬元)</t>
  </si>
  <si>
    <t>海外突發疾病醫療保額 
(萬元)</t>
  </si>
  <si>
    <t xml:space="preserve">*身故受益人與被保險人關係
(法定繼承人、父母、配偶、子女、兄弟姊妹、祖孫)
</t>
  </si>
  <si>
    <t>*身故受益人姓名
( 身故受益人
如為法定繼承人請輸入"法定繼承人" )</t>
  </si>
  <si>
    <t>身份證字號驗證</t>
  </si>
  <si>
    <t>14032401-國內(外)基本型</t>
  </si>
  <si>
    <t>臺灣－臺灣本島</t>
  </si>
  <si>
    <t>0~50萬</t>
  </si>
  <si>
    <t>觀光</t>
  </si>
  <si>
    <t>飛機</t>
  </si>
  <si>
    <t>本人</t>
  </si>
  <si>
    <t>法定繼承人</t>
  </si>
  <si>
    <t>A</t>
  </si>
  <si>
    <t>台北市</t>
  </si>
  <si>
    <t>台銀人壽</t>
  </si>
  <si>
    <t>本國人</t>
  </si>
  <si>
    <t>郵寄</t>
  </si>
  <si>
    <t>北極</t>
  </si>
  <si>
    <t xml:space="preserve">北京市  </t>
  </si>
  <si>
    <t>香港</t>
  </si>
  <si>
    <t xml:space="preserve">不丹    </t>
  </si>
  <si>
    <t>日本</t>
  </si>
  <si>
    <t>新加坡</t>
  </si>
  <si>
    <t>美國</t>
  </si>
  <si>
    <t xml:space="preserve">阿根廷    </t>
  </si>
  <si>
    <t xml:space="preserve">芬蘭    </t>
  </si>
  <si>
    <t xml:space="preserve">波蘭    </t>
  </si>
  <si>
    <t>英國</t>
  </si>
  <si>
    <t>義大利</t>
  </si>
  <si>
    <t>冰島</t>
  </si>
  <si>
    <t xml:space="preserve">南非          </t>
  </si>
  <si>
    <t xml:space="preserve">帛琉          </t>
  </si>
  <si>
    <t xml:space="preserve">澳大利亞 ( 澳洲 )  </t>
  </si>
  <si>
    <t>南極</t>
  </si>
  <si>
    <t>金門縣</t>
  </si>
  <si>
    <t>臺灣－離島</t>
  </si>
  <si>
    <t xml:space="preserve">  保單收據傳遞方式</t>
  </si>
  <si>
    <t>14112701-國內型重大燒燙傷專案</t>
  </si>
  <si>
    <t>51~100萬</t>
  </si>
  <si>
    <t>出差</t>
  </si>
  <si>
    <t>遊覽車</t>
  </si>
  <si>
    <t>配偶</t>
  </si>
  <si>
    <t>父母</t>
  </si>
  <si>
    <t>B</t>
  </si>
  <si>
    <t>台灣人壽</t>
  </si>
  <si>
    <t>外國人</t>
  </si>
  <si>
    <t>EMAIL</t>
  </si>
  <si>
    <t xml:space="preserve">天津市  </t>
  </si>
  <si>
    <t>澳門</t>
  </si>
  <si>
    <t xml:space="preserve">尼泊爾  </t>
  </si>
  <si>
    <t>韓國</t>
  </si>
  <si>
    <t>馬來西亞</t>
  </si>
  <si>
    <t>加拿大</t>
  </si>
  <si>
    <t xml:space="preserve">墨西哥      </t>
  </si>
  <si>
    <t>希臘</t>
  </si>
  <si>
    <t xml:space="preserve">捷克    </t>
  </si>
  <si>
    <t>法國</t>
  </si>
  <si>
    <t>葡萄牙</t>
  </si>
  <si>
    <t>挪威</t>
  </si>
  <si>
    <t xml:space="preserve">埃及      </t>
  </si>
  <si>
    <t>斐濟</t>
  </si>
  <si>
    <t xml:space="preserve">紐西蘭             </t>
  </si>
  <si>
    <t>澎湖縣</t>
  </si>
  <si>
    <t xml:space="preserve">15020901-國外加值型     </t>
  </si>
  <si>
    <t>101~200萬</t>
  </si>
  <si>
    <t>遊學</t>
  </si>
  <si>
    <t>輪船</t>
  </si>
  <si>
    <t>子女</t>
  </si>
  <si>
    <t>C</t>
  </si>
  <si>
    <t>基隆市</t>
  </si>
  <si>
    <t>保誠人壽</t>
  </si>
  <si>
    <t xml:space="preserve">EMAIL與郵寄  </t>
  </si>
  <si>
    <t xml:space="preserve">重慶市  </t>
  </si>
  <si>
    <t xml:space="preserve">印度    </t>
  </si>
  <si>
    <t>北韓</t>
  </si>
  <si>
    <t xml:space="preserve">泰國  </t>
  </si>
  <si>
    <t>N</t>
  </si>
  <si>
    <t xml:space="preserve">關島      </t>
  </si>
  <si>
    <t xml:space="preserve">巴西        </t>
  </si>
  <si>
    <t>瑞士</t>
  </si>
  <si>
    <t>白俄羅斯</t>
  </si>
  <si>
    <t>德國</t>
  </si>
  <si>
    <t>瑞典</t>
  </si>
  <si>
    <t xml:space="preserve">剛果      </t>
  </si>
  <si>
    <t xml:space="preserve">馬紹爾群島  </t>
  </si>
  <si>
    <t>高雄市</t>
  </si>
  <si>
    <t>綠島鄉</t>
  </si>
  <si>
    <t>中國－大陸各省及海南島</t>
  </si>
  <si>
    <t>15020902-國外豪華型</t>
  </si>
  <si>
    <t>201~300萬</t>
  </si>
  <si>
    <t>其它</t>
  </si>
  <si>
    <t>D</t>
  </si>
  <si>
    <t>台南市</t>
  </si>
  <si>
    <t>國泰人壽</t>
  </si>
  <si>
    <t xml:space="preserve">河北省  </t>
  </si>
  <si>
    <t>馬爾地夫</t>
  </si>
  <si>
    <t xml:space="preserve">印尼  </t>
  </si>
  <si>
    <t xml:space="preserve">夏威夷    </t>
  </si>
  <si>
    <t xml:space="preserve">智利        </t>
  </si>
  <si>
    <t xml:space="preserve">立陶宛    </t>
  </si>
  <si>
    <t xml:space="preserve">烏克蘭  </t>
  </si>
  <si>
    <t>荷蘭</t>
  </si>
  <si>
    <t>丹麥</t>
  </si>
  <si>
    <t xml:space="preserve">肯亞        </t>
  </si>
  <si>
    <t xml:space="preserve">諾魯        </t>
  </si>
  <si>
    <t>蘭嶼鄉</t>
  </si>
  <si>
    <t>中國－香港澳門</t>
  </si>
  <si>
    <t xml:space="preserve">15020903-國外旗艦型      </t>
  </si>
  <si>
    <t>301~500萬</t>
  </si>
  <si>
    <t>僱佣</t>
  </si>
  <si>
    <t>兄弟姊妹</t>
  </si>
  <si>
    <t>E</t>
  </si>
  <si>
    <t>中國人壽</t>
  </si>
  <si>
    <t xml:space="preserve">山西省  </t>
  </si>
  <si>
    <t xml:space="preserve">土耳其          </t>
  </si>
  <si>
    <t>菲律賓</t>
  </si>
  <si>
    <t xml:space="preserve">海地    </t>
  </si>
  <si>
    <t xml:space="preserve">秘魯        </t>
  </si>
  <si>
    <t xml:space="preserve">盧森堡    </t>
  </si>
  <si>
    <t xml:space="preserve">摩洛哥      </t>
  </si>
  <si>
    <t xml:space="preserve">吐瓦魯        </t>
  </si>
  <si>
    <t>新北市</t>
  </si>
  <si>
    <t>小琉球</t>
  </si>
  <si>
    <t>亞洲－其他國家</t>
  </si>
  <si>
    <t xml:space="preserve">15020904-申根專案  </t>
  </si>
  <si>
    <t>祖孫</t>
  </si>
  <si>
    <t>F</t>
  </si>
  <si>
    <t>台北縣</t>
  </si>
  <si>
    <t>南山人壽</t>
  </si>
  <si>
    <t xml:space="preserve">遼寧省  </t>
  </si>
  <si>
    <t xml:space="preserve">蒙古    </t>
  </si>
  <si>
    <t xml:space="preserve">越南  </t>
  </si>
  <si>
    <t>巴哈馬</t>
  </si>
  <si>
    <t xml:space="preserve">玻利維亞    </t>
  </si>
  <si>
    <t xml:space="preserve">愛爾蘭        </t>
  </si>
  <si>
    <t xml:space="preserve">象牙海岸  </t>
  </si>
  <si>
    <t xml:space="preserve">索羅門群島    </t>
  </si>
  <si>
    <t>東沙群島</t>
  </si>
  <si>
    <t>東北亞－日本韓國</t>
  </si>
  <si>
    <t>15020905-國外型重大燒燙傷專案</t>
  </si>
  <si>
    <t>G</t>
  </si>
  <si>
    <t>宜蘭縣</t>
  </si>
  <si>
    <t>國華人壽</t>
  </si>
  <si>
    <t xml:space="preserve">吉林省  </t>
  </si>
  <si>
    <t>斯里蘭卡</t>
  </si>
  <si>
    <t xml:space="preserve">柬埔寨  </t>
  </si>
  <si>
    <t>巴貝多</t>
  </si>
  <si>
    <t xml:space="preserve">荷屬波奈    </t>
  </si>
  <si>
    <t xml:space="preserve">西班牙    </t>
  </si>
  <si>
    <t>阿爾及利亞</t>
  </si>
  <si>
    <t xml:space="preserve">東加          </t>
  </si>
  <si>
    <t>新竹市／新竹縣</t>
  </si>
  <si>
    <t>南沙群島</t>
  </si>
  <si>
    <t xml:space="preserve">東南亞－新　馬　泰　印　菲等  </t>
  </si>
  <si>
    <t>H</t>
  </si>
  <si>
    <t>桃園市</t>
  </si>
  <si>
    <t>新光人壽</t>
  </si>
  <si>
    <t>黑龍江省</t>
  </si>
  <si>
    <t xml:space="preserve">寮國    </t>
  </si>
  <si>
    <t>東帝汶</t>
  </si>
  <si>
    <t>貝里斯</t>
  </si>
  <si>
    <t>英屬維京群島</t>
  </si>
  <si>
    <t xml:space="preserve">比利時    </t>
  </si>
  <si>
    <t xml:space="preserve">馬達加斯加  </t>
  </si>
  <si>
    <t>巴布亞紐幾內亞</t>
  </si>
  <si>
    <t>嘉義市</t>
  </si>
  <si>
    <t>連江縣</t>
  </si>
  <si>
    <t>北美－加拿大美國</t>
  </si>
  <si>
    <t>J</t>
  </si>
  <si>
    <t>新竹縣</t>
  </si>
  <si>
    <t>富邦人壽</t>
  </si>
  <si>
    <t xml:space="preserve">江蘇省  </t>
  </si>
  <si>
    <t>緬甸</t>
  </si>
  <si>
    <t xml:space="preserve">汶萊    </t>
  </si>
  <si>
    <t>哥斯大黎加</t>
  </si>
  <si>
    <t>英屬開曼群島</t>
  </si>
  <si>
    <t>匈牙利</t>
  </si>
  <si>
    <t xml:space="preserve">安哥拉    </t>
  </si>
  <si>
    <t>密克羅尼西亞</t>
  </si>
  <si>
    <t>屏東縣／屏東市</t>
  </si>
  <si>
    <t xml:space="preserve">中南美－墨西哥　巴西　阿根廷  </t>
  </si>
  <si>
    <t>K</t>
  </si>
  <si>
    <t>苗栗縣</t>
  </si>
  <si>
    <t>國寶人壽</t>
  </si>
  <si>
    <t xml:space="preserve">浙江省  </t>
  </si>
  <si>
    <t xml:space="preserve">黎巴嫩  </t>
  </si>
  <si>
    <t xml:space="preserve">古巴      </t>
  </si>
  <si>
    <t>英屬福克蘭群島</t>
  </si>
  <si>
    <t xml:space="preserve">馬爾他    </t>
  </si>
  <si>
    <t xml:space="preserve">貝南      </t>
  </si>
  <si>
    <t xml:space="preserve">萬那杜        </t>
  </si>
  <si>
    <t>花蓮縣／花蓮市</t>
  </si>
  <si>
    <t>歐洲－其他國家</t>
  </si>
  <si>
    <t>L</t>
  </si>
  <si>
    <t>台中縣</t>
  </si>
  <si>
    <t>三商美邦</t>
  </si>
  <si>
    <t xml:space="preserve">安徽省  </t>
  </si>
  <si>
    <t xml:space="preserve">沙烏地阿拉伯    </t>
  </si>
  <si>
    <t xml:space="preserve">多米尼克  </t>
  </si>
  <si>
    <t xml:space="preserve">哥倫比亞    </t>
  </si>
  <si>
    <t xml:space="preserve">摩爾多瓦  </t>
  </si>
  <si>
    <t xml:space="preserve">波札那    </t>
  </si>
  <si>
    <t>庫克群島</t>
  </si>
  <si>
    <t>台東縣／台東市</t>
  </si>
  <si>
    <t xml:space="preserve">東歐－波蘭　捷克　原蘇聯各國  </t>
  </si>
  <si>
    <t>M</t>
  </si>
  <si>
    <t>南投縣</t>
  </si>
  <si>
    <t>朝陽人壽</t>
  </si>
  <si>
    <t xml:space="preserve">福建省  </t>
  </si>
  <si>
    <t>阿拉伯聯合大公國</t>
  </si>
  <si>
    <t xml:space="preserve">多明尼加  </t>
  </si>
  <si>
    <t>英屬安吉拉</t>
  </si>
  <si>
    <t xml:space="preserve">羅馬尼亞  </t>
  </si>
  <si>
    <t>布吉那法索</t>
  </si>
  <si>
    <t xml:space="preserve">吉里巴斯           </t>
  </si>
  <si>
    <t>宜蘭縣／宜蘭市</t>
  </si>
  <si>
    <t>西歐－英法德荷</t>
  </si>
  <si>
    <t>彰化縣</t>
  </si>
  <si>
    <t>幸福人壽</t>
  </si>
  <si>
    <t xml:space="preserve">江西省  </t>
  </si>
  <si>
    <t xml:space="preserve">孟加拉  </t>
  </si>
  <si>
    <t>薩爾瓦多</t>
  </si>
  <si>
    <t xml:space="preserve">安地卡    </t>
  </si>
  <si>
    <t xml:space="preserve">俄羅斯    </t>
  </si>
  <si>
    <t xml:space="preserve">浦隆地    </t>
  </si>
  <si>
    <t xml:space="preserve">新喀里多尼亞       </t>
  </si>
  <si>
    <t>嘉義縣</t>
  </si>
  <si>
    <t>南歐－義大利葡萄牙等</t>
  </si>
  <si>
    <t>P</t>
  </si>
  <si>
    <t>雲林縣</t>
  </si>
  <si>
    <t>遠雄人壽</t>
  </si>
  <si>
    <t xml:space="preserve">山東省  </t>
  </si>
  <si>
    <t>亞美尼亞</t>
  </si>
  <si>
    <t>格瑞那達</t>
  </si>
  <si>
    <t xml:space="preserve">巴布達    </t>
  </si>
  <si>
    <t xml:space="preserve">聖馬利諾  </t>
  </si>
  <si>
    <t xml:space="preserve">喀麥隆    </t>
  </si>
  <si>
    <t xml:space="preserve">紐埃               </t>
  </si>
  <si>
    <t>南投縣／南投市</t>
  </si>
  <si>
    <t>北歐－冰島挪威瑞典丹麥</t>
  </si>
  <si>
    <t>Q</t>
  </si>
  <si>
    <t>宏泰人壽</t>
  </si>
  <si>
    <t xml:space="preserve">河南省  </t>
  </si>
  <si>
    <t>亞塞拜然</t>
  </si>
  <si>
    <t xml:space="preserve">蓋亞納  </t>
  </si>
  <si>
    <t>古拉索</t>
  </si>
  <si>
    <t xml:space="preserve">安道爾    </t>
  </si>
  <si>
    <t xml:space="preserve">維德角島  </t>
  </si>
  <si>
    <t xml:space="preserve">玻里尼西亞(大溪地) </t>
  </si>
  <si>
    <t>非洲－所有國家</t>
  </si>
  <si>
    <t>R</t>
  </si>
  <si>
    <t>台南縣</t>
  </si>
  <si>
    <t>安聯人壽</t>
  </si>
  <si>
    <t>湖北省</t>
  </si>
  <si>
    <t>巴林王國</t>
  </si>
  <si>
    <t>宏都拉斯</t>
  </si>
  <si>
    <t>厄瓜多</t>
  </si>
  <si>
    <t>阿爾巴尼亞</t>
  </si>
  <si>
    <t xml:space="preserve">葛摩      </t>
  </si>
  <si>
    <t xml:space="preserve">薩摩亞             </t>
  </si>
  <si>
    <t>大洋洲－其他國家</t>
  </si>
  <si>
    <t>S</t>
  </si>
  <si>
    <t>高雄縣</t>
  </si>
  <si>
    <t>中信人壽</t>
  </si>
  <si>
    <t>湖南省</t>
  </si>
  <si>
    <t xml:space="preserve">喬治亞  </t>
  </si>
  <si>
    <t xml:space="preserve">牙買加  </t>
  </si>
  <si>
    <t xml:space="preserve">法屬圭亞那    </t>
  </si>
  <si>
    <t xml:space="preserve">奧地利    </t>
  </si>
  <si>
    <t xml:space="preserve">吉布地    </t>
  </si>
  <si>
    <t xml:space="preserve">瓦利斯群島         </t>
  </si>
  <si>
    <t>大洋洲－澳洲紐西蘭</t>
  </si>
  <si>
    <t>T</t>
  </si>
  <si>
    <t>屏東縣</t>
  </si>
  <si>
    <t>保德信人壽</t>
  </si>
  <si>
    <t>廣東省</t>
  </si>
  <si>
    <t xml:space="preserve">以色列  </t>
  </si>
  <si>
    <t>尼加拉瓜</t>
  </si>
  <si>
    <t>法屬瓜地洛普</t>
  </si>
  <si>
    <t xml:space="preserve">馬其噸    </t>
  </si>
  <si>
    <t>赤道幾內亞</t>
  </si>
  <si>
    <t xml:space="preserve">富圖那群島         </t>
  </si>
  <si>
    <t>U</t>
  </si>
  <si>
    <t>花蓮縣</t>
  </si>
  <si>
    <t>紐約人壽</t>
  </si>
  <si>
    <t>海南省</t>
  </si>
  <si>
    <t xml:space="preserve">約旦    </t>
  </si>
  <si>
    <t xml:space="preserve">巴拿馬  </t>
  </si>
  <si>
    <t xml:space="preserve">瓜地馬拉    </t>
  </si>
  <si>
    <t xml:space="preserve">波士尼亞  </t>
  </si>
  <si>
    <t xml:space="preserve">厄利垂亞  </t>
  </si>
  <si>
    <t>V</t>
  </si>
  <si>
    <t>台東縣</t>
  </si>
  <si>
    <t>全球人壽</t>
  </si>
  <si>
    <t>四川省</t>
  </si>
  <si>
    <t xml:space="preserve">哈薩克  </t>
  </si>
  <si>
    <t>聖露西亞</t>
  </si>
  <si>
    <t>蓋亞那共和國</t>
  </si>
  <si>
    <t xml:space="preserve">保加利亞  </t>
  </si>
  <si>
    <t xml:space="preserve">伊索比亞  </t>
  </si>
  <si>
    <t>X</t>
  </si>
  <si>
    <t>郵政壽險</t>
  </si>
  <si>
    <t>貴州省</t>
  </si>
  <si>
    <t xml:space="preserve">科威特  </t>
  </si>
  <si>
    <t>千里達</t>
  </si>
  <si>
    <t>法屬馬丁尼克</t>
  </si>
  <si>
    <t>克羅埃西亞</t>
  </si>
  <si>
    <t xml:space="preserve">加彭      </t>
  </si>
  <si>
    <t>Y</t>
  </si>
  <si>
    <t>陽明山</t>
  </si>
  <si>
    <t>第一金人壽</t>
  </si>
  <si>
    <t>雲南省</t>
  </si>
  <si>
    <t>吉爾吉斯</t>
  </si>
  <si>
    <t>百慕達群島</t>
  </si>
  <si>
    <t xml:space="preserve">蒙哲臘      </t>
  </si>
  <si>
    <t>愛沙尼亞</t>
  </si>
  <si>
    <t xml:space="preserve">甘比亞    </t>
  </si>
  <si>
    <t>W</t>
  </si>
  <si>
    <t>康健人壽</t>
  </si>
  <si>
    <t>陜西省</t>
  </si>
  <si>
    <t xml:space="preserve">阿曼            </t>
  </si>
  <si>
    <t xml:space="preserve">巴拉圭      </t>
  </si>
  <si>
    <t>格陵蘭</t>
  </si>
  <si>
    <t xml:space="preserve">迦納        </t>
  </si>
  <si>
    <t>Z</t>
  </si>
  <si>
    <t>宏利人壽</t>
  </si>
  <si>
    <t>甘肅省</t>
  </si>
  <si>
    <t xml:space="preserve">巴勒斯坦        </t>
  </si>
  <si>
    <t xml:space="preserve">荷屬沙巴    </t>
  </si>
  <si>
    <t xml:space="preserve">教廷  </t>
  </si>
  <si>
    <t xml:space="preserve">幾內亞比索  </t>
  </si>
  <si>
    <t>I</t>
  </si>
  <si>
    <t>巴黎人壽</t>
  </si>
  <si>
    <t>青海省</t>
  </si>
  <si>
    <t xml:space="preserve">卡達            </t>
  </si>
  <si>
    <t>聖克里斯多福</t>
  </si>
  <si>
    <t xml:space="preserve">拉脫維亞  </t>
  </si>
  <si>
    <t xml:space="preserve">賴索托      </t>
  </si>
  <si>
    <t>O</t>
  </si>
  <si>
    <t>新竹市</t>
  </si>
  <si>
    <t>中泰人壽</t>
  </si>
  <si>
    <t xml:space="preserve">新疆  </t>
  </si>
  <si>
    <t xml:space="preserve">塔吉克          </t>
  </si>
  <si>
    <t xml:space="preserve">尼維斯      </t>
  </si>
  <si>
    <t>列支敦斯登</t>
  </si>
  <si>
    <t xml:space="preserve">馬拉威      </t>
  </si>
  <si>
    <t>滙豐人壽</t>
  </si>
  <si>
    <t xml:space="preserve">西藏  </t>
  </si>
  <si>
    <t xml:space="preserve">土庫曼          </t>
  </si>
  <si>
    <t xml:space="preserve">聖文森    </t>
  </si>
  <si>
    <t xml:space="preserve">斯洛伐克  </t>
  </si>
  <si>
    <t xml:space="preserve">模里西斯    </t>
  </si>
  <si>
    <t>合庫人壽</t>
  </si>
  <si>
    <t>上海市</t>
  </si>
  <si>
    <t xml:space="preserve">烏茲別克        </t>
  </si>
  <si>
    <t xml:space="preserve">格瑞那丁  </t>
  </si>
  <si>
    <t>斯洛維尼亞</t>
  </si>
  <si>
    <t>法屬馬約特島</t>
  </si>
  <si>
    <t>友邦人壽</t>
  </si>
  <si>
    <t>廣西省</t>
  </si>
  <si>
    <t>葉門</t>
  </si>
  <si>
    <t>聖佑達修斯</t>
  </si>
  <si>
    <t xml:space="preserve">南斯拉夫  </t>
  </si>
  <si>
    <t xml:space="preserve">莫三比克    </t>
  </si>
  <si>
    <t>蘇黎世人壽</t>
  </si>
  <si>
    <t xml:space="preserve">阿富汗  </t>
  </si>
  <si>
    <t>聖巴瑟米</t>
  </si>
  <si>
    <t>赫塞哥維納</t>
  </si>
  <si>
    <t xml:space="preserve">納米比亞      </t>
  </si>
  <si>
    <t>台灣產物</t>
  </si>
  <si>
    <t>巴基斯坦</t>
  </si>
  <si>
    <t xml:space="preserve">聖馬丁  </t>
  </si>
  <si>
    <t xml:space="preserve">科索沃共和國  </t>
  </si>
  <si>
    <t xml:space="preserve">盧安達        </t>
  </si>
  <si>
    <t>兆豐產物</t>
  </si>
  <si>
    <t xml:space="preserve">伊朗    </t>
  </si>
  <si>
    <t xml:space="preserve">蘇利南  </t>
  </si>
  <si>
    <t xml:space="preserve">蒙特內哥羅    </t>
  </si>
  <si>
    <t xml:space="preserve">撒拉威        </t>
  </si>
  <si>
    <t>安達產物</t>
  </si>
  <si>
    <t xml:space="preserve">伊拉克  </t>
  </si>
  <si>
    <t xml:space="preserve">托巴哥  </t>
  </si>
  <si>
    <t xml:space="preserve">聖皮埃        </t>
  </si>
  <si>
    <t>聖多美普林西比</t>
  </si>
  <si>
    <t>富邦產物</t>
  </si>
  <si>
    <t xml:space="preserve">敘利亞          </t>
  </si>
  <si>
    <t xml:space="preserve">烏拉圭  </t>
  </si>
  <si>
    <t xml:space="preserve">密克隆群島    </t>
  </si>
  <si>
    <t xml:space="preserve">塞內加爾      </t>
  </si>
  <si>
    <t>蘇黎世產物</t>
  </si>
  <si>
    <t>委內瑞拉</t>
  </si>
  <si>
    <t>塞爾維亞共和國</t>
  </si>
  <si>
    <t xml:space="preserve">塞席爾        </t>
  </si>
  <si>
    <t>泰安產物</t>
  </si>
  <si>
    <t>荷屬阿魯巴</t>
  </si>
  <si>
    <t>申根地區</t>
  </si>
  <si>
    <t xml:space="preserve">法屬留尼旺島  </t>
  </si>
  <si>
    <t>明台產物</t>
  </si>
  <si>
    <t xml:space="preserve">史瓦濟蘭      </t>
  </si>
  <si>
    <t>美亞產物</t>
  </si>
  <si>
    <t xml:space="preserve">坦尚尼亞      </t>
  </si>
  <si>
    <t>第一產物</t>
  </si>
  <si>
    <t xml:space="preserve">多哥        </t>
  </si>
  <si>
    <t>旺旺友聯</t>
  </si>
  <si>
    <t xml:space="preserve">突尼西亞    </t>
  </si>
  <si>
    <t>新光產物</t>
  </si>
  <si>
    <t xml:space="preserve">烏干達      </t>
  </si>
  <si>
    <t>華南產物</t>
  </si>
  <si>
    <t>西薩哈啦地區</t>
  </si>
  <si>
    <t>國泰世紀</t>
  </si>
  <si>
    <t xml:space="preserve">尚比亞      </t>
  </si>
  <si>
    <t>新安東京</t>
  </si>
  <si>
    <t xml:space="preserve">辛巴威      </t>
  </si>
  <si>
    <t>台壽保產物</t>
  </si>
  <si>
    <t xml:space="preserve">中非      </t>
  </si>
  <si>
    <t>巴黎產物</t>
  </si>
  <si>
    <t xml:space="preserve">查德      </t>
  </si>
  <si>
    <t xml:space="preserve">索馬利亞      </t>
  </si>
  <si>
    <t xml:space="preserve">蘇丹          </t>
  </si>
  <si>
    <t xml:space="preserve">獅子山        </t>
  </si>
  <si>
    <t xml:space="preserve">尼日          </t>
  </si>
  <si>
    <t xml:space="preserve">奈及利亞      </t>
  </si>
  <si>
    <t xml:space="preserve">幾內亞      </t>
  </si>
  <si>
    <t xml:space="preserve">賴比瑞亞    </t>
  </si>
  <si>
    <t xml:space="preserve">利比亞      </t>
  </si>
  <si>
    <t xml:space="preserve">馬利        </t>
  </si>
  <si>
    <t xml:space="preserve">茅利塔尼亞  </t>
  </si>
  <si>
    <t>南海諸島</t>
  </si>
  <si>
    <t>100中正區</t>
  </si>
  <si>
    <t>207萬里區</t>
  </si>
  <si>
    <t>200仁愛區</t>
  </si>
  <si>
    <t>260宜蘭市</t>
  </si>
  <si>
    <t>320中壢區</t>
  </si>
  <si>
    <t xml:space="preserve">300   </t>
  </si>
  <si>
    <t>302竹北市</t>
  </si>
  <si>
    <t>350竹南鎮</t>
  </si>
  <si>
    <t>400中區</t>
  </si>
  <si>
    <t>540南投市</t>
  </si>
  <si>
    <t>500彰化市</t>
  </si>
  <si>
    <t>630斗南鎮</t>
  </si>
  <si>
    <t xml:space="preserve">600   </t>
  </si>
  <si>
    <t>602番路鄉</t>
  </si>
  <si>
    <t>700中西區</t>
  </si>
  <si>
    <t>800新興區</t>
  </si>
  <si>
    <t>900屏東市</t>
  </si>
  <si>
    <t>970花蓮市</t>
  </si>
  <si>
    <t>950台東市</t>
  </si>
  <si>
    <t>880馬公市</t>
  </si>
  <si>
    <t>890金沙鎮</t>
  </si>
  <si>
    <t>209南竿鄉</t>
  </si>
  <si>
    <t>817東沙</t>
  </si>
  <si>
    <t>103大同區</t>
  </si>
  <si>
    <t>208金山區</t>
  </si>
  <si>
    <t>201信義區</t>
  </si>
  <si>
    <t>261頭城鎮</t>
  </si>
  <si>
    <t>324平鎮區</t>
  </si>
  <si>
    <t>303湖口鄉</t>
  </si>
  <si>
    <t>351頭份鎮</t>
  </si>
  <si>
    <t>401東區</t>
  </si>
  <si>
    <t>541中寮鄉</t>
  </si>
  <si>
    <t>502芬園鄉</t>
  </si>
  <si>
    <t>631大埤鄉</t>
  </si>
  <si>
    <t>603梅山鄉</t>
  </si>
  <si>
    <t>701東區</t>
  </si>
  <si>
    <t>801前金區</t>
  </si>
  <si>
    <t>901三地門鄉</t>
  </si>
  <si>
    <t>971新城鄉</t>
  </si>
  <si>
    <t>951綠島鄉</t>
  </si>
  <si>
    <t>881西嶼鄉</t>
  </si>
  <si>
    <t>891金湖鎮</t>
  </si>
  <si>
    <t>210北竿鄉</t>
  </si>
  <si>
    <t>819南沙</t>
  </si>
  <si>
    <t>104中山區</t>
  </si>
  <si>
    <t>220板橋區</t>
  </si>
  <si>
    <t>202中正區</t>
  </si>
  <si>
    <t>262礁溪鄉</t>
  </si>
  <si>
    <t>325龍潭區</t>
  </si>
  <si>
    <t>304新豐鄉</t>
  </si>
  <si>
    <t>352三灣鄉</t>
  </si>
  <si>
    <t>402南區</t>
  </si>
  <si>
    <t>542草屯鎮</t>
  </si>
  <si>
    <t>503花壇鄉</t>
  </si>
  <si>
    <t>632虎尾鎮</t>
  </si>
  <si>
    <t>604竹崎鄉</t>
  </si>
  <si>
    <t>702南區</t>
  </si>
  <si>
    <t>802苓雅區</t>
  </si>
  <si>
    <t>902霧台鄉</t>
  </si>
  <si>
    <t>972秀林鄉</t>
  </si>
  <si>
    <t>952蘭嶼鄉</t>
  </si>
  <si>
    <t>882望安鄉</t>
  </si>
  <si>
    <t>892金寧鄉</t>
  </si>
  <si>
    <t>211莒光鄉</t>
  </si>
  <si>
    <t>105松山區</t>
  </si>
  <si>
    <t>221汐止區</t>
  </si>
  <si>
    <t>203中山區</t>
  </si>
  <si>
    <t>263壯圍鄉</t>
  </si>
  <si>
    <t>326楊梅區</t>
  </si>
  <si>
    <t>305新埔鎮</t>
  </si>
  <si>
    <t>353南庄鄉</t>
  </si>
  <si>
    <t>544國姓鄉</t>
  </si>
  <si>
    <t>504秀水鄉</t>
  </si>
  <si>
    <t>633土庫鎮</t>
  </si>
  <si>
    <t>605阿里山鄉</t>
  </si>
  <si>
    <t>704北區</t>
  </si>
  <si>
    <t>803鹽埕區</t>
  </si>
  <si>
    <t>903瑪家鄉</t>
  </si>
  <si>
    <t>973吉安鄉</t>
  </si>
  <si>
    <t>953延平鄉</t>
  </si>
  <si>
    <t>883七美鄉</t>
  </si>
  <si>
    <t>893金城鎮</t>
  </si>
  <si>
    <t>212東引鄉</t>
  </si>
  <si>
    <t>106大安區</t>
  </si>
  <si>
    <t>222深坑區</t>
  </si>
  <si>
    <t>204安樂區</t>
  </si>
  <si>
    <t>264員山鄉</t>
  </si>
  <si>
    <t>327新屋區</t>
  </si>
  <si>
    <t>306關西鎮</t>
  </si>
  <si>
    <t>354獅潭鄉</t>
  </si>
  <si>
    <t>404北區</t>
  </si>
  <si>
    <t>545埔里鎮</t>
  </si>
  <si>
    <t>505鹿港鎮</t>
  </si>
  <si>
    <t>634褒忠鄉</t>
  </si>
  <si>
    <t>606中埔鄉</t>
  </si>
  <si>
    <t>708安平區</t>
  </si>
  <si>
    <t>804鼓山區</t>
  </si>
  <si>
    <t>904九如鄉</t>
  </si>
  <si>
    <t>974壽豐鄉</t>
  </si>
  <si>
    <t>954卑南鄉</t>
  </si>
  <si>
    <t>884白沙鄉</t>
  </si>
  <si>
    <t>894烈嶼鄉</t>
  </si>
  <si>
    <t>108萬華區</t>
  </si>
  <si>
    <t>223石碇區</t>
  </si>
  <si>
    <t>205暖暖區</t>
  </si>
  <si>
    <t>265羅東鎮</t>
  </si>
  <si>
    <t>328觀音區</t>
  </si>
  <si>
    <t>307芎林鄉</t>
  </si>
  <si>
    <t>356後龍鎮</t>
  </si>
  <si>
    <t>406北屯區</t>
  </si>
  <si>
    <t>546仁愛鄉</t>
  </si>
  <si>
    <t>506福興鄉</t>
  </si>
  <si>
    <t>635東勢鄉</t>
  </si>
  <si>
    <t>607大埔鄉</t>
  </si>
  <si>
    <t>709安南區</t>
  </si>
  <si>
    <t>805旗津區</t>
  </si>
  <si>
    <t>905里港鄉</t>
  </si>
  <si>
    <t>975鳳林鎮</t>
  </si>
  <si>
    <t>955鹿野鄉</t>
  </si>
  <si>
    <t>885湖西鄉</t>
  </si>
  <si>
    <t>896烏坵鄉</t>
  </si>
  <si>
    <t>110信義區</t>
  </si>
  <si>
    <t>224瑞芳區</t>
  </si>
  <si>
    <t>206七堵區</t>
  </si>
  <si>
    <t>266三星鄉</t>
  </si>
  <si>
    <t>330桃園區</t>
  </si>
  <si>
    <t>308寶山鄉</t>
  </si>
  <si>
    <t>357通霄鎮</t>
  </si>
  <si>
    <t>407西屯區</t>
  </si>
  <si>
    <t>551名間鄉</t>
  </si>
  <si>
    <t>507線西鄉</t>
  </si>
  <si>
    <t>636台西鄉</t>
  </si>
  <si>
    <t>608水上鄉</t>
  </si>
  <si>
    <t>710永康區</t>
  </si>
  <si>
    <t>806前鎮區</t>
  </si>
  <si>
    <t>906高樹鄉</t>
  </si>
  <si>
    <t>976光復鄉</t>
  </si>
  <si>
    <t>956關山鎮</t>
  </si>
  <si>
    <t>111士林區</t>
  </si>
  <si>
    <t>226平溪區</t>
  </si>
  <si>
    <t>267大同鄉</t>
  </si>
  <si>
    <t>333龜山區</t>
  </si>
  <si>
    <t>310竹東鎮</t>
  </si>
  <si>
    <t>358苑裡鎮</t>
  </si>
  <si>
    <t>408南屯區</t>
  </si>
  <si>
    <t>552集集鎮</t>
  </si>
  <si>
    <t>508和美鎮</t>
  </si>
  <si>
    <t>637崙背鄉</t>
  </si>
  <si>
    <t>611鹿草鄉</t>
  </si>
  <si>
    <t>711歸仁區</t>
  </si>
  <si>
    <t>807三民區</t>
  </si>
  <si>
    <t>907鹽埔鄉</t>
  </si>
  <si>
    <t>977豐濱鄉</t>
  </si>
  <si>
    <t>957海端鄉</t>
  </si>
  <si>
    <t>112北投區</t>
  </si>
  <si>
    <t>227雙溪區</t>
  </si>
  <si>
    <t>268五結鄉</t>
  </si>
  <si>
    <t>334八德區</t>
  </si>
  <si>
    <t>311五峰鄉</t>
  </si>
  <si>
    <t>360苗栗市</t>
  </si>
  <si>
    <t>411太平區</t>
  </si>
  <si>
    <t>553水里鄉</t>
  </si>
  <si>
    <t>509伸港鄉</t>
  </si>
  <si>
    <t>638麥寮鄉</t>
  </si>
  <si>
    <t>612太保市</t>
  </si>
  <si>
    <t>712新化區</t>
  </si>
  <si>
    <t>811楠梓區</t>
  </si>
  <si>
    <t>908長治鄉</t>
  </si>
  <si>
    <t>978瑞穗鄉</t>
  </si>
  <si>
    <t>958池上鄉</t>
  </si>
  <si>
    <t>114內湖區</t>
  </si>
  <si>
    <t>228貢寮區</t>
  </si>
  <si>
    <t>269冬山鄉</t>
  </si>
  <si>
    <t>335大溪區</t>
  </si>
  <si>
    <t>312橫山鄉</t>
  </si>
  <si>
    <t>361造橋鄉</t>
  </si>
  <si>
    <t>412大里區</t>
  </si>
  <si>
    <t>555魚池鄉</t>
  </si>
  <si>
    <t>510員林鎮</t>
  </si>
  <si>
    <t>640斗六市</t>
  </si>
  <si>
    <t>613朴子市</t>
  </si>
  <si>
    <t>713左鎮區</t>
  </si>
  <si>
    <t>812小港區</t>
  </si>
  <si>
    <t>909麟洛鄉</t>
  </si>
  <si>
    <t>979萬榮鄉</t>
  </si>
  <si>
    <t>959東河鄉</t>
  </si>
  <si>
    <t>115南港區</t>
  </si>
  <si>
    <t>231新店區</t>
  </si>
  <si>
    <t>270蘇澳鎮</t>
  </si>
  <si>
    <t>336復興區</t>
  </si>
  <si>
    <t>313尖石鄉</t>
  </si>
  <si>
    <t>362頭屋鄉</t>
  </si>
  <si>
    <t>413霧峰區</t>
  </si>
  <si>
    <t>556信義鄉</t>
  </si>
  <si>
    <t>511社頭鄉</t>
  </si>
  <si>
    <t>643林內鄉</t>
  </si>
  <si>
    <t>614東石鄉</t>
  </si>
  <si>
    <t>714玉井區</t>
  </si>
  <si>
    <t>813左營區</t>
  </si>
  <si>
    <t>911竹田鄉</t>
  </si>
  <si>
    <t>981玉里鎮</t>
  </si>
  <si>
    <t>961成功鎮</t>
  </si>
  <si>
    <t>116文山區</t>
  </si>
  <si>
    <t>232坪林區</t>
  </si>
  <si>
    <t>272南澳鄉</t>
  </si>
  <si>
    <t>337大園區</t>
  </si>
  <si>
    <t>314北埔鄉</t>
  </si>
  <si>
    <t>363公館鄉</t>
  </si>
  <si>
    <t>414烏日區</t>
  </si>
  <si>
    <t>557竹山鎮</t>
  </si>
  <si>
    <t>512永靖鄉</t>
  </si>
  <si>
    <t>646古坑鄉</t>
  </si>
  <si>
    <t>615六腳鄉</t>
  </si>
  <si>
    <t>715楠西區</t>
  </si>
  <si>
    <t>814仁武區</t>
  </si>
  <si>
    <t>912內埔鄉</t>
  </si>
  <si>
    <t>982卓溪鄉</t>
  </si>
  <si>
    <t>962長濱鄉</t>
  </si>
  <si>
    <t>233烏來區</t>
  </si>
  <si>
    <t>290釣魚台列嶼</t>
  </si>
  <si>
    <t>338蘆竹區</t>
  </si>
  <si>
    <t>315峨眉鄉</t>
  </si>
  <si>
    <t>364大湖鄉</t>
  </si>
  <si>
    <t>420豐原區</t>
  </si>
  <si>
    <t>558鹿谷鄉</t>
  </si>
  <si>
    <t>513埔心鄉</t>
  </si>
  <si>
    <t>647莿桐鄉</t>
  </si>
  <si>
    <t>616新港鄉</t>
  </si>
  <si>
    <t>716南化區</t>
  </si>
  <si>
    <t>815大社區</t>
  </si>
  <si>
    <t>913萬丹鄉</t>
  </si>
  <si>
    <t>983富里鄉</t>
  </si>
  <si>
    <t>963太麻里鄉</t>
  </si>
  <si>
    <t>234永和區</t>
  </si>
  <si>
    <t>365泰安鄉</t>
  </si>
  <si>
    <t>421后里區</t>
  </si>
  <si>
    <t>514溪湖鎮</t>
  </si>
  <si>
    <t>648西螺鎮</t>
  </si>
  <si>
    <t>621民雄鄉</t>
  </si>
  <si>
    <t>717仁德區</t>
  </si>
  <si>
    <t>820岡山區</t>
  </si>
  <si>
    <t>920潮州鎮</t>
  </si>
  <si>
    <t>964金峰鄉</t>
  </si>
  <si>
    <t>235中和區</t>
  </si>
  <si>
    <t>366銅鑼鄉</t>
  </si>
  <si>
    <t>422石岡區</t>
  </si>
  <si>
    <t>515大村鄉</t>
  </si>
  <si>
    <t>649二崙鄉</t>
  </si>
  <si>
    <t>622大林鎮</t>
  </si>
  <si>
    <t>718關廟區</t>
  </si>
  <si>
    <t>821路竹區</t>
  </si>
  <si>
    <t>921泰武鄉</t>
  </si>
  <si>
    <t>965大武鄉</t>
  </si>
  <si>
    <t>236土城區</t>
  </si>
  <si>
    <t>367三義鄉</t>
  </si>
  <si>
    <t>423東勢區</t>
  </si>
  <si>
    <t>516埔鹽鄉</t>
  </si>
  <si>
    <t>651北港鎮</t>
  </si>
  <si>
    <t>623溪口鄉</t>
  </si>
  <si>
    <t>719龍崎區</t>
  </si>
  <si>
    <t>822阿蓮區</t>
  </si>
  <si>
    <t>922來義鄉</t>
  </si>
  <si>
    <t>966達仁鄉</t>
  </si>
  <si>
    <t>237三峽區</t>
  </si>
  <si>
    <t>368西湖鄉</t>
  </si>
  <si>
    <t>424和平區</t>
  </si>
  <si>
    <t>520田中鎮</t>
  </si>
  <si>
    <t>652水林鄉</t>
  </si>
  <si>
    <t>624義竹鄉</t>
  </si>
  <si>
    <t>720官田區</t>
  </si>
  <si>
    <t>823田寮區</t>
  </si>
  <si>
    <t>923萬巒鄉</t>
  </si>
  <si>
    <t>238樹林區</t>
  </si>
  <si>
    <t>369卓蘭鎮</t>
  </si>
  <si>
    <t>426新社區</t>
  </si>
  <si>
    <t>521北斗鎮</t>
  </si>
  <si>
    <t>653口湖鄉</t>
  </si>
  <si>
    <t>625布袋鎮</t>
  </si>
  <si>
    <t>721麻豆區</t>
  </si>
  <si>
    <t>824燕巢區</t>
  </si>
  <si>
    <t>924崁頂鄉</t>
  </si>
  <si>
    <t>239鶯歌區</t>
  </si>
  <si>
    <t>427潭子區</t>
  </si>
  <si>
    <t>522田尾鄉</t>
  </si>
  <si>
    <t>654四湖鄉</t>
  </si>
  <si>
    <t>722佳里區</t>
  </si>
  <si>
    <t>825橋頭區</t>
  </si>
  <si>
    <t>925新埤鄉</t>
  </si>
  <si>
    <t>241三重區</t>
  </si>
  <si>
    <t>428大雅區</t>
  </si>
  <si>
    <t>523埤頭鄉</t>
  </si>
  <si>
    <t>655元長鄉</t>
  </si>
  <si>
    <t>723西港區</t>
  </si>
  <si>
    <t>826梓官區</t>
  </si>
  <si>
    <t>926南州鄉</t>
  </si>
  <si>
    <t>242新莊區</t>
  </si>
  <si>
    <t>429神岡區</t>
  </si>
  <si>
    <t>524溪州鄉</t>
  </si>
  <si>
    <t>724七股區</t>
  </si>
  <si>
    <t>827彌陀區</t>
  </si>
  <si>
    <t>927林邊鄉</t>
  </si>
  <si>
    <t>243泰山區</t>
  </si>
  <si>
    <t>432大肚區</t>
  </si>
  <si>
    <t>525竹塘鄉</t>
  </si>
  <si>
    <t>725將軍區</t>
  </si>
  <si>
    <t>828永安區</t>
  </si>
  <si>
    <t>928東港鎮</t>
  </si>
  <si>
    <t>244林口區</t>
  </si>
  <si>
    <t>433沙鹿區</t>
  </si>
  <si>
    <t>526二林鎮</t>
  </si>
  <si>
    <t>726學甲區</t>
  </si>
  <si>
    <t>829湖內區</t>
  </si>
  <si>
    <t>929琉球鄉</t>
  </si>
  <si>
    <t>247蘆洲區</t>
  </si>
  <si>
    <t>434龍井區</t>
  </si>
  <si>
    <t>527大城鄉</t>
  </si>
  <si>
    <t>727北門區</t>
  </si>
  <si>
    <t>830鳳山區</t>
  </si>
  <si>
    <t>931佳冬鄉</t>
  </si>
  <si>
    <t>248五股區</t>
  </si>
  <si>
    <t>435梧棲區</t>
  </si>
  <si>
    <t>528芳苑鄉</t>
  </si>
  <si>
    <t>730新營區</t>
  </si>
  <si>
    <t>831大寮區</t>
  </si>
  <si>
    <t>932新園鄉</t>
  </si>
  <si>
    <t>249八里區</t>
  </si>
  <si>
    <t>436清水區</t>
  </si>
  <si>
    <t>530二水鄉</t>
  </si>
  <si>
    <t>731後壁區</t>
  </si>
  <si>
    <t>832林園區</t>
  </si>
  <si>
    <t>940枋寮鄉</t>
  </si>
  <si>
    <t>251淡水區</t>
  </si>
  <si>
    <t>437大甲區</t>
  </si>
  <si>
    <t>732白河區</t>
  </si>
  <si>
    <t>833鳥松區</t>
  </si>
  <si>
    <t>941枋山鄉</t>
  </si>
  <si>
    <t>252三芝區</t>
  </si>
  <si>
    <t>438外埔區</t>
  </si>
  <si>
    <t>733東山區</t>
  </si>
  <si>
    <t>840大樹區</t>
  </si>
  <si>
    <t>942春日鄉</t>
  </si>
  <si>
    <t>253石門區</t>
  </si>
  <si>
    <t>439大安區</t>
  </si>
  <si>
    <t>734六甲區</t>
  </si>
  <si>
    <t>842旗山區</t>
  </si>
  <si>
    <t>943獅子鄉</t>
  </si>
  <si>
    <t>735下營區</t>
  </si>
  <si>
    <t>843美濃區</t>
  </si>
  <si>
    <t>944車城鄉</t>
  </si>
  <si>
    <t>736柳營區</t>
  </si>
  <si>
    <t>844六龜區</t>
  </si>
  <si>
    <t>945牡丹鄉</t>
  </si>
  <si>
    <t>737鹽水區</t>
  </si>
  <si>
    <t>845內門區</t>
  </si>
  <si>
    <t>946恆春鎮</t>
  </si>
  <si>
    <t>741善化區</t>
  </si>
  <si>
    <t>846杉林區</t>
  </si>
  <si>
    <t>947滿州鄉</t>
  </si>
  <si>
    <t>742大內區</t>
  </si>
  <si>
    <t>847甲仙區</t>
  </si>
  <si>
    <t>743山上區</t>
  </si>
  <si>
    <t>848桃源區</t>
  </si>
  <si>
    <t>744新市區</t>
  </si>
  <si>
    <t>849那瑪夏區</t>
  </si>
  <si>
    <t>745安定區</t>
  </si>
  <si>
    <t>851茂林區</t>
  </si>
  <si>
    <t>852茄萣區</t>
  </si>
  <si>
    <t>* 本國人/ 外國人</t>
  </si>
  <si>
    <t>*身份證字號(本國人) / 
居留證或護照號碼(外國人)
(輸入完成請按Enter鍵)</t>
  </si>
  <si>
    <t>aLin9107029@mail.ntcu.edu.tw</t>
  </si>
  <si>
    <t>04-22183109</t>
  </si>
  <si>
    <t>109-11-20</t>
  </si>
  <si>
    <r>
      <t xml:space="preserve">  </t>
    </r>
    <r>
      <rPr>
        <b/>
        <sz val="11"/>
        <rFont val="細明體"/>
        <family val="3"/>
      </rPr>
      <t xml:space="preserve">要保人身分選擇
</t>
    </r>
    <r>
      <rPr>
        <b/>
        <sz val="11"/>
        <color rgb="FFFF0000"/>
        <rFont val="Arial"/>
        <family val="2"/>
      </rPr>
      <t xml:space="preserve">  ( </t>
    </r>
    <r>
      <rPr>
        <b/>
        <sz val="11"/>
        <color rgb="FFFF0000"/>
        <rFont val="細明體"/>
        <family val="3"/>
      </rPr>
      <t>若是自然人</t>
    </r>
    <r>
      <rPr>
        <b/>
        <sz val="11"/>
        <color rgb="FFFF0000"/>
        <rFont val="Arial"/>
        <family val="2"/>
      </rPr>
      <t>,</t>
    </r>
    <r>
      <rPr>
        <b/>
        <sz val="11"/>
        <color rgb="FFFF0000"/>
        <rFont val="細明體"/>
        <family val="3"/>
      </rPr>
      <t>本欄</t>
    </r>
    <r>
      <rPr>
        <b/>
        <sz val="11"/>
        <color rgb="FFFF0000"/>
        <rFont val="Arial"/>
        <family val="2"/>
      </rPr>
      <t xml:space="preserve"> " </t>
    </r>
    <r>
      <rPr>
        <b/>
        <sz val="11"/>
        <color rgb="FFFF0000"/>
        <rFont val="細明體"/>
        <family val="3"/>
      </rPr>
      <t>空白</t>
    </r>
    <r>
      <rPr>
        <b/>
        <sz val="11"/>
        <color rgb="FFFF0000"/>
        <rFont val="Arial"/>
        <family val="2"/>
      </rPr>
      <t xml:space="preserve"> " ; </t>
    </r>
    <r>
      <rPr>
        <b/>
        <sz val="11"/>
        <color rgb="FFFF0000"/>
        <rFont val="細明體"/>
        <family val="3"/>
      </rPr>
      <t>若是公司行號</t>
    </r>
    <r>
      <rPr>
        <b/>
        <sz val="11"/>
        <color rgb="FFFF0000"/>
        <rFont val="Arial"/>
        <family val="2"/>
      </rPr>
      <t>,</t>
    </r>
    <r>
      <rPr>
        <b/>
        <sz val="11"/>
        <color rgb="FFFF0000"/>
        <rFont val="細明體"/>
        <family val="3"/>
      </rPr>
      <t>輸入</t>
    </r>
    <r>
      <rPr>
        <b/>
        <sz val="11"/>
        <color rgb="FFFF0000"/>
        <rFont val="Arial"/>
        <family val="2"/>
      </rPr>
      <t xml:space="preserve"> "1 "  )</t>
    </r>
  </si>
  <si>
    <r>
      <rPr>
        <b/>
        <sz val="11"/>
        <color rgb="FFFF0000"/>
        <rFont val="MingLiU"/>
        <family val="3"/>
      </rPr>
      <t>*</t>
    </r>
    <r>
      <rPr>
        <b/>
        <sz val="11"/>
        <rFont val="MingLiU"/>
        <family val="3"/>
      </rPr>
      <t xml:space="preserve"> 是否需要英文投保證明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</si>
  <si>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保險天數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</rPr>
      <t>一天以</t>
    </r>
    <r>
      <rPr>
        <b/>
        <sz val="11"/>
        <color rgb="FFFF0000"/>
        <rFont val="Arial"/>
        <family val="2"/>
      </rPr>
      <t>24</t>
    </r>
    <r>
      <rPr>
        <b/>
        <sz val="11"/>
        <color rgb="FFFF0000"/>
        <rFont val="細明體"/>
        <family val="3"/>
      </rPr>
      <t>小時計算</t>
    </r>
    <r>
      <rPr>
        <b/>
        <sz val="11"/>
        <color rgb="FFFF0000"/>
        <rFont val="Arial"/>
        <family val="2"/>
      </rPr>
      <t>,</t>
    </r>
    <r>
      <rPr>
        <b/>
        <sz val="11"/>
        <color rgb="FFFF0000"/>
        <rFont val="細明體"/>
        <family val="3"/>
      </rPr>
      <t>不可超過</t>
    </r>
    <r>
      <rPr>
        <b/>
        <sz val="11"/>
        <color rgb="FFFF0000"/>
        <rFont val="Arial"/>
        <family val="2"/>
      </rPr>
      <t>180</t>
    </r>
    <r>
      <rPr>
        <b/>
        <sz val="11"/>
        <color rgb="FFFF0000"/>
        <rFont val="細明體"/>
        <family val="3"/>
      </rPr>
      <t>天</t>
    </r>
    <r>
      <rPr>
        <b/>
        <sz val="11"/>
        <color rgb="FFFF0000"/>
        <rFont val="Arial"/>
        <family val="2"/>
      </rPr>
      <t xml:space="preserve"> 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</si>
  <si>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保險開始日期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 (</t>
    </r>
    <r>
      <rPr>
        <b/>
        <sz val="11"/>
        <color rgb="FFFF0000"/>
        <rFont val="細明體"/>
        <family val="3"/>
      </rPr>
      <t>以民國</t>
    </r>
    <r>
      <rPr>
        <b/>
        <sz val="11"/>
        <color rgb="FFFF0000"/>
        <rFont val="Arial"/>
        <family val="2"/>
      </rPr>
      <t>102</t>
    </r>
    <r>
      <rPr>
        <b/>
        <sz val="11"/>
        <color rgb="FFFF0000"/>
        <rFont val="細明體"/>
        <family val="3"/>
      </rPr>
      <t>年</t>
    </r>
    <r>
      <rPr>
        <b/>
        <sz val="11"/>
        <color rgb="FFFF0000"/>
        <rFont val="Arial"/>
        <family val="2"/>
      </rPr>
      <t>1</t>
    </r>
    <r>
      <rPr>
        <b/>
        <sz val="11"/>
        <color rgb="FFFF0000"/>
        <rFont val="細明體"/>
        <family val="3"/>
      </rPr>
      <t>月</t>
    </r>
    <r>
      <rPr>
        <b/>
        <sz val="11"/>
        <color rgb="FFFF0000"/>
        <rFont val="Arial"/>
        <family val="2"/>
      </rPr>
      <t>15</t>
    </r>
    <r>
      <rPr>
        <b/>
        <sz val="11"/>
        <color rgb="FFFF0000"/>
        <rFont val="細明體"/>
        <family val="3"/>
      </rPr>
      <t>日</t>
    </r>
    <r>
      <rPr>
        <b/>
        <sz val="11"/>
        <color rgb="FFFF0000"/>
        <rFont val="Arial"/>
        <family val="2"/>
      </rPr>
      <t>14</t>
    </r>
    <r>
      <rPr>
        <b/>
        <sz val="11"/>
        <color rgb="FFFF0000"/>
        <rFont val="細明體"/>
        <family val="3"/>
      </rPr>
      <t>時為例</t>
    </r>
    <r>
      <rPr>
        <b/>
        <sz val="11"/>
        <color rgb="FFFF0000"/>
        <rFont val="Arial"/>
        <family val="2"/>
      </rPr>
      <t xml:space="preserve"> :  102-01-15-14  </t>
    </r>
    <r>
      <rPr>
        <b/>
        <sz val="11"/>
        <color rgb="FFFF0000"/>
        <rFont val="細明體"/>
        <family val="3"/>
      </rPr>
      <t>時間僅限</t>
    </r>
    <r>
      <rPr>
        <b/>
        <sz val="11"/>
        <color rgb="FFFF0000"/>
        <rFont val="Arial"/>
        <family val="2"/>
      </rPr>
      <t xml:space="preserve"> 00-23</t>
    </r>
    <r>
      <rPr>
        <b/>
        <sz val="11"/>
        <color rgb="FFFF0000"/>
        <rFont val="細明體"/>
        <family val="3"/>
      </rPr>
      <t>小時</t>
    </r>
    <r>
      <rPr>
        <b/>
        <sz val="11"/>
        <color rgb="FFFF0000"/>
        <rFont val="Arial"/>
        <family val="2"/>
      </rPr>
      <t>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</si>
  <si>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旅遊國家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城市</t>
    </r>
    <r>
      <rPr>
        <b/>
        <sz val="11"/>
        <rFont val="Arial"/>
        <family val="2"/>
      </rPr>
      <t xml:space="preserve"> : 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</rPr>
      <t>請由下拉式選單選取</t>
    </r>
    <r>
      <rPr>
        <b/>
        <sz val="11"/>
        <color rgb="FFFF0000"/>
        <rFont val="Arial"/>
        <family val="2"/>
      </rPr>
      <t>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</si>
  <si>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旅遊地區</t>
    </r>
    <r>
      <rPr>
        <b/>
        <sz val="11"/>
        <rFont val="Arial"/>
        <family val="2"/>
      </rPr>
      <t xml:space="preserve"> : 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</rPr>
      <t>請由下拉式選單選取</t>
    </r>
    <r>
      <rPr>
        <b/>
        <sz val="11"/>
        <color rgb="FFFF0000"/>
        <rFont val="Arial"/>
        <family val="2"/>
      </rPr>
      <t>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</si>
  <si>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投保方案</t>
    </r>
    <r>
      <rPr>
        <b/>
        <sz val="11"/>
        <rFont val="Arial"/>
        <family val="2"/>
      </rPr>
      <t xml:space="preserve"> :</t>
    </r>
    <r>
      <rPr>
        <b/>
        <sz val="11"/>
        <color rgb="FFFF0000"/>
        <rFont val="Arial"/>
        <family val="2"/>
      </rPr>
      <t xml:space="preserve"> (</t>
    </r>
    <r>
      <rPr>
        <b/>
        <sz val="11"/>
        <color rgb="FFFF0000"/>
        <rFont val="細明體"/>
        <family val="3"/>
      </rPr>
      <t>請由下拉式選單選取</t>
    </r>
    <r>
      <rPr>
        <b/>
        <sz val="11"/>
        <color rgb="FFFF0000"/>
        <rFont val="Arial"/>
        <family val="2"/>
      </rPr>
      <t>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</si>
  <si>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電話</t>
    </r>
  </si>
  <si>
    <r>
      <rPr>
        <sz val="11"/>
        <color rgb="FFFF0000"/>
        <rFont val="Arial"/>
        <family val="2"/>
      </rPr>
      <t xml:space="preserve">* </t>
    </r>
    <r>
      <rPr>
        <sz val="11"/>
        <rFont val="細明體"/>
        <family val="3"/>
      </rPr>
      <t>聯絡地址</t>
    </r>
    <r>
      <rPr>
        <sz val="11"/>
        <rFont val="Arial"/>
        <family val="2"/>
      </rPr>
      <t>--</t>
    </r>
    <r>
      <rPr>
        <sz val="11"/>
        <rFont val="細明體"/>
        <family val="3"/>
      </rPr>
      <t>地址</t>
    </r>
    <r>
      <rPr>
        <sz val="11"/>
        <rFont val="Arial"/>
        <family val="2"/>
      </rPr>
      <t xml:space="preserve"> ( </t>
    </r>
    <r>
      <rPr>
        <sz val="11"/>
        <rFont val="細明體"/>
        <family val="3"/>
      </rPr>
      <t>輸入範例</t>
    </r>
    <r>
      <rPr>
        <sz val="11"/>
        <rFont val="Arial"/>
        <family val="2"/>
      </rPr>
      <t xml:space="preserve"> : </t>
    </r>
    <r>
      <rPr>
        <sz val="11"/>
        <rFont val="細明體"/>
        <family val="3"/>
      </rPr>
      <t>測試東路三段</t>
    </r>
    <r>
      <rPr>
        <sz val="11"/>
        <rFont val="Arial"/>
        <family val="2"/>
      </rPr>
      <t>1234</t>
    </r>
    <r>
      <rPr>
        <sz val="11"/>
        <rFont val="細明體"/>
        <family val="3"/>
      </rPr>
      <t>號</t>
    </r>
    <r>
      <rPr>
        <sz val="11"/>
        <rFont val="Arial"/>
        <family val="2"/>
      </rPr>
      <t>12</t>
    </r>
    <r>
      <rPr>
        <sz val="11"/>
        <rFont val="細明體"/>
        <family val="3"/>
      </rPr>
      <t>樓</t>
    </r>
    <r>
      <rPr>
        <sz val="11"/>
        <rFont val="Arial"/>
        <family val="2"/>
      </rPr>
      <t xml:space="preserve"> )</t>
    </r>
  </si>
  <si>
    <r>
      <rPr>
        <sz val="11"/>
        <color rgb="FFFF0000"/>
        <rFont val="Arial"/>
        <family val="2"/>
      </rPr>
      <t xml:space="preserve">* </t>
    </r>
    <r>
      <rPr>
        <sz val="11"/>
        <rFont val="細明體"/>
        <family val="3"/>
      </rPr>
      <t>聯絡地址</t>
    </r>
    <r>
      <rPr>
        <sz val="11"/>
        <rFont val="Arial"/>
        <family val="2"/>
      </rPr>
      <t>--</t>
    </r>
    <r>
      <rPr>
        <sz val="11"/>
        <rFont val="細明體"/>
        <family val="3"/>
      </rPr>
      <t>鄉鎮市區</t>
    </r>
    <r>
      <rPr>
        <sz val="11"/>
        <rFont val="Arial"/>
        <family val="2"/>
      </rPr>
      <t xml:space="preserve">  </t>
    </r>
    <r>
      <rPr>
        <sz val="11"/>
        <color rgb="FFFF0000"/>
        <rFont val="Arial"/>
        <family val="2"/>
      </rPr>
      <t xml:space="preserve">( </t>
    </r>
    <r>
      <rPr>
        <sz val="11"/>
        <color rgb="FFFF0000"/>
        <rFont val="細明體"/>
        <family val="3"/>
      </rPr>
      <t>請由下拉式選單選取</t>
    </r>
    <r>
      <rPr>
        <sz val="11"/>
        <color rgb="FFFF0000"/>
        <rFont val="Arial"/>
        <family val="2"/>
      </rPr>
      <t xml:space="preserve"> )</t>
    </r>
  </si>
  <si>
    <r>
      <rPr>
        <sz val="11"/>
        <color rgb="FFFF0000"/>
        <rFont val="Arial"/>
        <family val="2"/>
      </rPr>
      <t xml:space="preserve">* </t>
    </r>
    <r>
      <rPr>
        <sz val="11"/>
        <rFont val="細明體"/>
        <family val="3"/>
      </rPr>
      <t>聯絡地址</t>
    </r>
    <r>
      <rPr>
        <sz val="11"/>
        <rFont val="Arial"/>
        <family val="2"/>
      </rPr>
      <t>--</t>
    </r>
    <r>
      <rPr>
        <sz val="11"/>
        <rFont val="細明體"/>
        <family val="3"/>
      </rPr>
      <t>縣市</t>
    </r>
    <r>
      <rPr>
        <sz val="11"/>
        <color rgb="FFFF0000"/>
        <rFont val="Arial"/>
        <family val="2"/>
      </rPr>
      <t xml:space="preserve"> ( </t>
    </r>
    <r>
      <rPr>
        <sz val="11"/>
        <color rgb="FFFF0000"/>
        <rFont val="細明體"/>
        <family val="3"/>
      </rPr>
      <t>請由下拉式選單選取</t>
    </r>
    <r>
      <rPr>
        <sz val="11"/>
        <color rgb="FFFF0000"/>
        <rFont val="Arial"/>
        <family val="2"/>
      </rPr>
      <t xml:space="preserve"> 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</si>
  <si>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身分證字號</t>
    </r>
    <r>
      <rPr>
        <b/>
        <sz val="11"/>
        <rFont val="Arial"/>
        <family val="2"/>
      </rPr>
      <t xml:space="preserve"> / </t>
    </r>
    <r>
      <rPr>
        <b/>
        <sz val="11"/>
        <rFont val="細明體"/>
        <family val="3"/>
      </rPr>
      <t>居留證或護照號碼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</rPr>
      <t>要保人若為公司行號則輸入統一編號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FF0000"/>
        <rFont val="細明體"/>
        <family val="3"/>
      </rPr>
      <t>；輸入完成按</t>
    </r>
    <r>
      <rPr>
        <b/>
        <sz val="11"/>
        <color rgb="FFFF0000"/>
        <rFont val="Arial"/>
        <family val="2"/>
      </rPr>
      <t>Enter)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</si>
  <si>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出生年月日</t>
    </r>
    <r>
      <rPr>
        <b/>
        <sz val="11"/>
        <color rgb="FFFF0000"/>
        <rFont val="Arial"/>
        <family val="2"/>
      </rPr>
      <t xml:space="preserve"> (</t>
    </r>
    <r>
      <rPr>
        <b/>
        <sz val="11"/>
        <color rgb="FFFF0000"/>
        <rFont val="細明體"/>
        <family val="3"/>
      </rPr>
      <t>以民國</t>
    </r>
    <r>
      <rPr>
        <b/>
        <sz val="11"/>
        <color rgb="FFFF0000"/>
        <rFont val="Arial"/>
        <family val="2"/>
      </rPr>
      <t>66</t>
    </r>
    <r>
      <rPr>
        <b/>
        <sz val="11"/>
        <color rgb="FFFF0000"/>
        <rFont val="細明體"/>
        <family val="3"/>
      </rPr>
      <t>年</t>
    </r>
    <r>
      <rPr>
        <b/>
        <sz val="11"/>
        <color rgb="FFFF0000"/>
        <rFont val="Arial"/>
        <family val="2"/>
      </rPr>
      <t>6</t>
    </r>
    <r>
      <rPr>
        <b/>
        <sz val="11"/>
        <color rgb="FFFF0000"/>
        <rFont val="細明體"/>
        <family val="3"/>
      </rPr>
      <t>月</t>
    </r>
    <r>
      <rPr>
        <b/>
        <sz val="11"/>
        <color rgb="FFFF0000"/>
        <rFont val="Arial"/>
        <family val="2"/>
      </rPr>
      <t>6</t>
    </r>
    <r>
      <rPr>
        <b/>
        <sz val="11"/>
        <color rgb="FFFF0000"/>
        <rFont val="細明體"/>
        <family val="3"/>
      </rPr>
      <t>日為例</t>
    </r>
    <r>
      <rPr>
        <b/>
        <sz val="11"/>
        <color rgb="FFFF0000"/>
        <rFont val="Arial"/>
        <family val="2"/>
      </rPr>
      <t xml:space="preserve"> :  66-06-06 </t>
    </r>
    <r>
      <rPr>
        <b/>
        <sz val="11"/>
        <color rgb="FFFF0000"/>
        <rFont val="細明體"/>
        <family val="3"/>
      </rPr>
      <t>；要保人若為公司行號</t>
    </r>
    <r>
      <rPr>
        <b/>
        <sz val="11"/>
        <color rgb="FFFF0000"/>
        <rFont val="Arial"/>
        <family val="2"/>
      </rPr>
      <t>,</t>
    </r>
    <r>
      <rPr>
        <b/>
        <sz val="11"/>
        <color rgb="FFFF0000"/>
        <rFont val="細明體"/>
        <family val="3"/>
      </rPr>
      <t>本欄</t>
    </r>
    <r>
      <rPr>
        <b/>
        <sz val="11"/>
        <color rgb="FFFF0000"/>
        <rFont val="Arial"/>
        <family val="2"/>
      </rPr>
      <t xml:space="preserve"> " </t>
    </r>
    <r>
      <rPr>
        <b/>
        <sz val="11"/>
        <color rgb="FFFF0000"/>
        <rFont val="細明體"/>
        <family val="3"/>
      </rPr>
      <t>空白</t>
    </r>
    <r>
      <rPr>
        <b/>
        <sz val="11"/>
        <color rgb="FFFF0000"/>
        <rFont val="Arial"/>
        <family val="2"/>
      </rPr>
      <t xml:space="preserve"> ")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</si>
  <si>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本國人</t>
    </r>
    <r>
      <rPr>
        <b/>
        <sz val="11"/>
        <rFont val="Arial"/>
        <family val="2"/>
      </rPr>
      <t xml:space="preserve">/ </t>
    </r>
    <r>
      <rPr>
        <b/>
        <sz val="11"/>
        <rFont val="細明體"/>
        <family val="3"/>
      </rPr>
      <t>外國人</t>
    </r>
  </si>
  <si>
    <r>
      <rPr>
        <b/>
        <sz val="11"/>
        <color rgb="FFFF0000"/>
        <rFont val="Arial"/>
        <family val="2"/>
      </rPr>
      <t xml:space="preserve">* </t>
    </r>
    <r>
      <rPr>
        <b/>
        <sz val="11"/>
        <rFont val="細明體"/>
        <family val="3"/>
      </rPr>
      <t>要保人姓名</t>
    </r>
    <r>
      <rPr>
        <b/>
        <sz val="11"/>
        <rFont val="Arial"/>
        <family val="2"/>
      </rPr>
      <t>/</t>
    </r>
    <r>
      <rPr>
        <b/>
        <sz val="11"/>
        <rFont val="細明體"/>
        <family val="3"/>
      </rPr>
      <t>公司行號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</si>
</sst>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color rgb="FF000000"/>
      <name val="PMingLiu"/>
      <family val="2"/>
    </font>
    <font>
      <sz val="10"/>
      <name val="Arial"/>
      <family val="2"/>
    </font>
    <font>
      <sz val="12"/>
      <name val="PMingLiu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MingLiU"/>
      <family val="3"/>
    </font>
    <font>
      <b/>
      <sz val="11"/>
      <name val="Arial"/>
      <family val="2"/>
    </font>
    <font>
      <sz val="11"/>
      <name val="MingLiU"/>
      <family val="3"/>
    </font>
    <font>
      <sz val="11"/>
      <color rgb="FFFF0000"/>
      <name val="Arial"/>
      <family val="2"/>
    </font>
    <font>
      <sz val="10"/>
      <name val="PMingLiu"/>
      <family val="1"/>
    </font>
    <font>
      <b/>
      <sz val="10"/>
      <name val="PMingLiu"/>
      <family val="1"/>
    </font>
    <font>
      <sz val="10"/>
      <color rgb="FFFF0000"/>
      <name val="PMingLiu"/>
      <family val="1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PMingLiu"/>
      <family val="1"/>
    </font>
    <font>
      <sz val="12"/>
      <color rgb="FFFF0000"/>
      <name val="Arial"/>
      <family val="2"/>
    </font>
    <font>
      <sz val="10"/>
      <name val="MingLiU"/>
      <family val="3"/>
    </font>
    <font>
      <b/>
      <sz val="11"/>
      <name val="PMingLiu"/>
      <family val="1"/>
    </font>
    <font>
      <sz val="9"/>
      <name val="Arial"/>
      <family val="2"/>
    </font>
    <font>
      <sz val="9"/>
      <name val="細明體"/>
      <family val="3"/>
    </font>
    <font>
      <u val="single"/>
      <sz val="12"/>
      <color theme="10"/>
      <name val="PMingLiU"/>
      <family val="1"/>
    </font>
    <font>
      <b/>
      <sz val="11"/>
      <name val="細明體"/>
      <family val="3"/>
    </font>
    <font>
      <b/>
      <sz val="11"/>
      <color rgb="FFFF0000"/>
      <name val="細明體"/>
      <family val="3"/>
    </font>
    <font>
      <sz val="11"/>
      <name val="細明體"/>
      <family val="3"/>
    </font>
    <font>
      <sz val="11"/>
      <color rgb="FFFF0000"/>
      <name val="細明體"/>
      <family val="3"/>
    </font>
    <font>
      <b/>
      <sz val="11"/>
      <color rgb="FFFF0000"/>
      <name val="MingLiU"/>
      <family val="3"/>
    </font>
  </fonts>
  <fills count="5">
    <fill>
      <patternFill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49" fontId="10" fillId="4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8" fillId="0" borderId="0" xfId="0" applyNumberFormat="1" applyFont="1" applyAlignment="1">
      <alignment horizontal="left"/>
    </xf>
    <xf numFmtId="49" fontId="9" fillId="4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9" fillId="0" borderId="0" xfId="0" applyFont="1"/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9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/>
    <xf numFmtId="49" fontId="21" fillId="0" borderId="1" xfId="20" applyNumberForma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/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/>
    <xf numFmtId="49" fontId="0" fillId="0" borderId="7" xfId="0" applyNumberFormat="1" applyFont="1" applyBorder="1" applyAlignment="1">
      <alignment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ont="1" applyBorder="1"/>
    <xf numFmtId="49" fontId="0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1" xfId="0" applyNumberFormat="1" applyFont="1" applyBorder="1"/>
    <xf numFmtId="49" fontId="0" fillId="0" borderId="12" xfId="0" applyNumberFormat="1" applyFont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9107029@mail.ntcu.edu.tw" TargetMode="External" /><Relationship Id="rId2" Type="http://schemas.openxmlformats.org/officeDocument/2006/relationships/hyperlink" Target="mailto:aLin9107029@mail.ntcu.edu.tw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7">
      <selection activeCell="C6" sqref="C6"/>
    </sheetView>
  </sheetViews>
  <sheetFormatPr defaultColWidth="13.50390625" defaultRowHeight="15" customHeight="1"/>
  <cols>
    <col min="1" max="1" width="66.50390625" style="0" customWidth="1"/>
    <col min="2" max="2" width="28.50390625" style="0" customWidth="1"/>
    <col min="3" max="3" width="30.50390625" style="0" customWidth="1"/>
    <col min="4" max="4" width="13.50390625" style="0" hidden="1" customWidth="1"/>
    <col min="5" max="5" width="8.125" style="0" customWidth="1"/>
    <col min="6" max="14" width="6.75390625" style="0" customWidth="1"/>
  </cols>
  <sheetData>
    <row r="1" spans="1:26" ht="49.5" customHeight="1">
      <c r="A1" s="4"/>
      <c r="B1" s="5"/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25" customHeight="1">
      <c r="A2" s="9" t="s">
        <v>9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1.5" customHeight="1">
      <c r="A3" s="10" t="s">
        <v>852</v>
      </c>
      <c r="B3" s="11"/>
      <c r="C3" s="12"/>
      <c r="D3" s="13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14" t="s">
        <v>866</v>
      </c>
      <c r="B4" s="15" t="s">
        <v>10</v>
      </c>
      <c r="C4" s="12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14" t="s">
        <v>865</v>
      </c>
      <c r="B5" s="15"/>
      <c r="C5" s="12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8" customHeight="1">
      <c r="A6" s="14" t="s">
        <v>864</v>
      </c>
      <c r="B6" s="16"/>
      <c r="C6" s="12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3" customHeight="1">
      <c r="A7" s="14" t="s">
        <v>863</v>
      </c>
      <c r="B7" s="16" t="s">
        <v>11</v>
      </c>
      <c r="C7" s="17" t="str">
        <f ca="1">IF(D7="身分證字號有誤",D7,"")</f>
        <v/>
      </c>
      <c r="D7" s="18" t="str">
        <f ca="1">IF(AND(B5="本國人",B3=""),IF(LEN(B7)=10,IF(VALUE(RIGHT(B7,1))=MOD(10-MOD(MID(VLOOKUP(LEFT(B7,1),'參數'!$M$2:$O$28,3,FALSE),1,1)+MID(VLOOKUP(LEFT(B7,1),'參數'!$M$2:$O$28,3,FALSE),2,1)*9+SUMPRODUCT(MID(B7,ROW(INDIRECT("2:9")),1)*(10-ROW(INDIRECT("2:9")))),10),10),B7,"身分證字號有誤"),"身分證字號有誤"),B7)</f>
        <v>52009903</v>
      </c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19" t="s">
        <v>12</v>
      </c>
      <c r="B8" s="59" t="s">
        <v>849</v>
      </c>
      <c r="C8" s="17" t="str">
        <f>_xlfn.IFERROR(IF(FIND("EMAIL",$B$18,1),"如果選EMAIL則電子郵件欄位為必填",""),"")</f>
        <v/>
      </c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20" t="s">
        <v>862</v>
      </c>
      <c r="B9" s="21" t="s">
        <v>13</v>
      </c>
      <c r="C9" s="12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20" t="s">
        <v>861</v>
      </c>
      <c r="B10" s="22" t="s">
        <v>14</v>
      </c>
      <c r="C10" s="12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20" t="s">
        <v>860</v>
      </c>
      <c r="B11" s="23" t="s">
        <v>15</v>
      </c>
      <c r="C11" s="12"/>
      <c r="D11" s="7"/>
      <c r="E11" s="7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14" t="s">
        <v>859</v>
      </c>
      <c r="B12" s="25" t="s">
        <v>850</v>
      </c>
      <c r="C12" s="12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27" t="s">
        <v>858</v>
      </c>
      <c r="B13" s="15" t="s">
        <v>57</v>
      </c>
      <c r="C13" s="17" t="str">
        <f>_xlfn.IFERROR(IF(AND(FIND("國外",$B$13,1),FIND("台灣",$B$14,1)),"如果選[台灣]則投保方案需為國內型",""),"")</f>
        <v/>
      </c>
      <c r="D13" s="7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14" t="s">
        <v>857</v>
      </c>
      <c r="B14" s="15" t="s">
        <v>58</v>
      </c>
      <c r="C14" s="17"/>
      <c r="D14" s="7"/>
      <c r="E14" s="30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14" t="s">
        <v>856</v>
      </c>
      <c r="B15" s="15" t="s">
        <v>13</v>
      </c>
      <c r="C15" s="12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.6" customHeight="1">
      <c r="A16" s="14" t="s">
        <v>855</v>
      </c>
      <c r="B16" s="16" t="s">
        <v>851</v>
      </c>
      <c r="C16" s="12"/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14" t="s">
        <v>854</v>
      </c>
      <c r="B17" s="36">
        <v>5</v>
      </c>
      <c r="C17" s="12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14" t="s">
        <v>88</v>
      </c>
      <c r="B18" s="59" t="s">
        <v>849</v>
      </c>
      <c r="C18" s="17" t="str">
        <f>_xlfn.IFERROR(IF(FIND("EMAIL",$B$18,1),"如果選EMAIL則電子郵件欄位為必填",""),"")</f>
        <v/>
      </c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19" t="s">
        <v>853</v>
      </c>
      <c r="B19" s="5" t="s">
        <v>128</v>
      </c>
      <c r="C19" s="37"/>
      <c r="D19" s="38"/>
      <c r="E19" s="38"/>
      <c r="F19" s="3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2">
      <c r="A20" s="39"/>
      <c r="B20" s="6"/>
      <c r="C20" s="6"/>
      <c r="D20" s="38"/>
      <c r="E20" s="38"/>
      <c r="F20" s="3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2">
      <c r="A21" s="39"/>
      <c r="B21" s="41"/>
      <c r="C21" s="41"/>
      <c r="D21" s="38"/>
      <c r="E21" s="38"/>
      <c r="F21" s="3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2">
      <c r="A22" s="43"/>
      <c r="B22" s="37"/>
      <c r="C22" s="37"/>
      <c r="D22" s="38"/>
      <c r="E22" s="38"/>
      <c r="F22" s="3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2">
      <c r="A23" s="43"/>
      <c r="B23" s="37"/>
      <c r="C23" s="37"/>
      <c r="D23" s="38"/>
      <c r="E23" s="38"/>
      <c r="F23" s="3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2">
      <c r="A24" s="43"/>
      <c r="B24" s="37"/>
      <c r="C24" s="37"/>
      <c r="D24" s="38"/>
      <c r="E24" s="38"/>
      <c r="F24" s="3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2">
      <c r="A25" s="43"/>
      <c r="B25" s="37"/>
      <c r="C25" s="37"/>
      <c r="D25" s="38"/>
      <c r="E25" s="38"/>
      <c r="F25" s="3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2">
      <c r="A26" s="43"/>
      <c r="B26" s="37"/>
      <c r="C26" s="37"/>
      <c r="D26" s="38"/>
      <c r="E26" s="38"/>
      <c r="F26" s="3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2">
      <c r="A27" s="43"/>
      <c r="B27" s="37"/>
      <c r="C27" s="37"/>
      <c r="D27" s="38"/>
      <c r="E27" s="38"/>
      <c r="F27" s="3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2">
      <c r="A28" s="43"/>
      <c r="B28" s="37"/>
      <c r="C28" s="37"/>
      <c r="D28" s="38"/>
      <c r="E28" s="38"/>
      <c r="F28" s="3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2">
      <c r="A29" s="43"/>
      <c r="B29" s="37"/>
      <c r="C29" s="37"/>
      <c r="D29" s="38"/>
      <c r="E29" s="38"/>
      <c r="F29" s="3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2">
      <c r="A30" s="43"/>
      <c r="B30" s="37"/>
      <c r="C30" s="37"/>
      <c r="D30" s="38"/>
      <c r="E30" s="38"/>
      <c r="F30" s="3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2">
      <c r="A31" s="43"/>
      <c r="B31" s="37"/>
      <c r="C31" s="37"/>
      <c r="D31" s="38"/>
      <c r="E31" s="38"/>
      <c r="F31" s="3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2">
      <c r="A32" s="43"/>
      <c r="B32" s="37"/>
      <c r="C32" s="37"/>
      <c r="D32" s="38"/>
      <c r="E32" s="38"/>
      <c r="F32" s="3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2">
      <c r="A33" s="43"/>
      <c r="B33" s="37"/>
      <c r="C33" s="37"/>
      <c r="D33" s="38"/>
      <c r="E33" s="38"/>
      <c r="F33" s="3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2">
      <c r="A34" s="43"/>
      <c r="B34" s="37"/>
      <c r="C34" s="37"/>
      <c r="D34" s="38"/>
      <c r="E34" s="38"/>
      <c r="F34" s="3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2">
      <c r="A35" s="43"/>
      <c r="B35" s="37"/>
      <c r="C35" s="37"/>
      <c r="D35" s="38"/>
      <c r="E35" s="38"/>
      <c r="F35" s="3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2">
      <c r="A36" s="43"/>
      <c r="B36" s="37"/>
      <c r="C36" s="37"/>
      <c r="D36" s="38"/>
      <c r="E36" s="38"/>
      <c r="F36" s="3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2">
      <c r="A37" s="43"/>
      <c r="B37" s="37"/>
      <c r="C37" s="37"/>
      <c r="D37" s="38"/>
      <c r="E37" s="38"/>
      <c r="F37" s="3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2">
      <c r="A38" s="43"/>
      <c r="B38" s="37"/>
      <c r="C38" s="37"/>
      <c r="D38" s="38"/>
      <c r="E38" s="38"/>
      <c r="F38" s="3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2">
      <c r="A39" s="43"/>
      <c r="B39" s="37"/>
      <c r="C39" s="37"/>
      <c r="D39" s="38"/>
      <c r="E39" s="38"/>
      <c r="F39" s="3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2">
      <c r="A40" s="43"/>
      <c r="B40" s="37"/>
      <c r="C40" s="37"/>
      <c r="D40" s="38"/>
      <c r="E40" s="38"/>
      <c r="F40" s="3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2">
      <c r="A41" s="43"/>
      <c r="B41" s="37"/>
      <c r="C41" s="37"/>
      <c r="D41" s="38"/>
      <c r="E41" s="38"/>
      <c r="F41" s="3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2">
      <c r="A42" s="43"/>
      <c r="B42" s="37"/>
      <c r="C42" s="37"/>
      <c r="D42" s="38"/>
      <c r="E42" s="38"/>
      <c r="F42" s="3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2">
      <c r="A43" s="38"/>
      <c r="B43" s="37"/>
      <c r="C43" s="37"/>
      <c r="D43" s="38"/>
      <c r="E43" s="38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2">
      <c r="A44" s="38"/>
      <c r="B44" s="37"/>
      <c r="C44" s="37"/>
      <c r="D44" s="38"/>
      <c r="E44" s="38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2">
      <c r="A45" s="38"/>
      <c r="B45" s="37"/>
      <c r="C45" s="37"/>
      <c r="D45" s="38"/>
      <c r="E45" s="38"/>
      <c r="F45" s="3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2">
      <c r="A46" s="38"/>
      <c r="B46" s="37"/>
      <c r="C46" s="37"/>
      <c r="D46" s="38"/>
      <c r="E46" s="38"/>
      <c r="F46" s="3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2">
      <c r="A47" s="38"/>
      <c r="B47" s="37"/>
      <c r="C47" s="37"/>
      <c r="D47" s="38"/>
      <c r="E47" s="38"/>
      <c r="F47" s="3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2">
      <c r="A48" s="43"/>
      <c r="B48" s="37"/>
      <c r="C48" s="3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2">
      <c r="A49" s="7"/>
      <c r="B49" s="37"/>
      <c r="C49" s="3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2">
      <c r="A50" s="7"/>
      <c r="B50" s="37"/>
      <c r="C50" s="37"/>
      <c r="D50" s="7"/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2">
      <c r="A51" s="7"/>
      <c r="B51" s="37"/>
      <c r="C51" s="37"/>
      <c r="D51" s="7"/>
      <c r="E51" s="7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2">
      <c r="A52" s="7"/>
      <c r="B52" s="37"/>
      <c r="C52" s="37"/>
      <c r="D52" s="7"/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2">
      <c r="A53" s="43"/>
      <c r="B53" s="37"/>
      <c r="C53" s="3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2">
      <c r="A54" s="7"/>
      <c r="B54" s="37"/>
      <c r="C54" s="37"/>
      <c r="D54" s="7"/>
      <c r="E54" s="7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2">
      <c r="A55" s="7"/>
      <c r="B55" s="37"/>
      <c r="C55" s="37"/>
      <c r="D55" s="7"/>
      <c r="E55" s="7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2">
      <c r="A56" s="7"/>
      <c r="B56" s="37"/>
      <c r="C56" s="37"/>
      <c r="D56" s="7"/>
      <c r="E56" s="7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2">
      <c r="A57" s="7"/>
      <c r="B57" s="37"/>
      <c r="C57" s="37"/>
      <c r="D57" s="7"/>
      <c r="E57" s="7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2">
      <c r="A58" s="43"/>
      <c r="B58" s="6"/>
      <c r="C58" s="6"/>
      <c r="D58" s="7"/>
      <c r="E58" s="7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2">
      <c r="A59" s="43"/>
      <c r="B59" s="6"/>
      <c r="C59" s="6"/>
      <c r="D59" s="7"/>
      <c r="E59" s="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2">
      <c r="A60" s="7"/>
      <c r="B60" s="6"/>
      <c r="C60" s="6"/>
      <c r="D60" s="7"/>
      <c r="E60" s="7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dataValidations count="10">
    <dataValidation type="list" allowBlank="1" showErrorMessage="1" sqref="B10">
      <formula1>鄉鎮市區</formula1>
    </dataValidation>
    <dataValidation type="list" allowBlank="1" showInputMessage="1" showErrorMessage="1" prompt="投保險種輸入錯誤! - 請點選儲存格右側按鈕開啟選取清單!!" sqref="B13">
      <formula1>投保方案</formula1>
    </dataValidation>
    <dataValidation type="list" allowBlank="1" showInputMessage="1" showErrorMessage="1" prompt="旅遊地區輸入錯誤! - 請點選儲存格右側按鈕開啟選取清單!!" sqref="B14">
      <formula1>旅遊地點</formula1>
    </dataValidation>
    <dataValidation type="list" allowBlank="1" showErrorMessage="1" sqref="B19">
      <formula1>"N,Y"</formula1>
    </dataValidation>
    <dataValidation type="custom" allowBlank="1" showErrorMessage="1" sqref="B6">
      <formula1>IFERROR(DATEVALUE(LEFT(B6,FIND("-",B6)-1)+1911 &amp; "-" &amp; MID(B6,FIND("-",B6)+1,LEN(B6)-FIND("-",B6))),"日期輸入錯誤")</formula1>
    </dataValidation>
    <dataValidation type="list" allowBlank="1" showErrorMessage="1" sqref="B5">
      <formula1>本國人或外國人</formula1>
    </dataValidation>
    <dataValidation type="decimal" operator="greaterThanOrEqual" allowBlank="1" showInputMessage="1" showErrorMessage="1" prompt="保險天數輸入錯誤!! - 請輸入整數 1 ~180  !!_x000a_請勿輸入天或日....等單位!!" sqref="B17">
      <formula1>1</formula1>
    </dataValidation>
    <dataValidation type="list" allowBlank="1" showErrorMessage="1" sqref="B9">
      <formula1>縣市</formula1>
    </dataValidation>
    <dataValidation type="list" allowBlank="1" showErrorMessage="1" sqref="B3">
      <formula1>"1.0"</formula1>
    </dataValidation>
    <dataValidation type="custom" allowBlank="1" showErrorMessage="1" sqref="B7">
      <formula1>D7&lt;&gt;("身分證字號有誤")</formula1>
    </dataValidation>
  </dataValidations>
  <hyperlinks>
    <hyperlink ref="B8" r:id="rId1" display="mailto:aLin9107029@mail.ntcu.edu.tw"/>
    <hyperlink ref="B18" r:id="rId2" display="mailto:aLin9107029@mail.ntcu.edu.t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S7" sqref="R7:S7"/>
    </sheetView>
  </sheetViews>
  <sheetFormatPr defaultColWidth="13.50390625" defaultRowHeight="15" customHeight="1"/>
  <cols>
    <col min="1" max="1" width="14.00390625" style="0" customWidth="1"/>
    <col min="2" max="2" width="11.125" style="0" customWidth="1"/>
    <col min="3" max="3" width="7.125" style="0" customWidth="1"/>
    <col min="4" max="4" width="15.125" style="0" customWidth="1"/>
    <col min="5" max="5" width="10.50390625" style="0" customWidth="1"/>
    <col min="6" max="6" width="9.00390625" style="0" customWidth="1"/>
    <col min="7" max="7" width="12.75390625" style="0" customWidth="1"/>
    <col min="8" max="8" width="8.125" style="0" customWidth="1"/>
    <col min="9" max="10" width="7.125" style="0" customWidth="1"/>
    <col min="11" max="11" width="10.50390625" style="0" customWidth="1"/>
    <col min="12" max="12" width="12.125" style="0" customWidth="1"/>
    <col min="13" max="13" width="12.50390625" style="0" hidden="1" customWidth="1"/>
    <col min="14" max="23" width="7.00390625" style="0" customWidth="1"/>
  </cols>
  <sheetData>
    <row r="1" spans="1:26" ht="87" customHeight="1" thickBot="1">
      <c r="A1" s="60" t="s">
        <v>2</v>
      </c>
      <c r="B1" s="61" t="s">
        <v>16</v>
      </c>
      <c r="C1" s="62" t="s">
        <v>847</v>
      </c>
      <c r="D1" s="63" t="s">
        <v>848</v>
      </c>
      <c r="E1" s="63" t="s">
        <v>47</v>
      </c>
      <c r="F1" s="62" t="s">
        <v>49</v>
      </c>
      <c r="G1" s="62" t="s">
        <v>50</v>
      </c>
      <c r="H1" s="62" t="s">
        <v>51</v>
      </c>
      <c r="I1" s="62" t="s">
        <v>52</v>
      </c>
      <c r="J1" s="62" t="s">
        <v>53</v>
      </c>
      <c r="K1" s="62" t="s">
        <v>54</v>
      </c>
      <c r="L1" s="62" t="s">
        <v>55</v>
      </c>
      <c r="M1" s="26" t="s">
        <v>56</v>
      </c>
      <c r="N1" s="28"/>
      <c r="O1" s="28"/>
      <c r="P1" s="28"/>
      <c r="Q1" s="28"/>
      <c r="R1" s="29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64"/>
      <c r="B2" s="65"/>
      <c r="C2" s="66"/>
      <c r="D2" s="67"/>
      <c r="E2" s="68"/>
      <c r="F2" s="69"/>
      <c r="G2" s="69"/>
      <c r="H2" s="69"/>
      <c r="I2" s="69"/>
      <c r="J2" s="69"/>
      <c r="K2" s="69"/>
      <c r="L2" s="70"/>
      <c r="M2" s="42" t="e">
        <f ca="1">IF(C2="本國人",IF(LEN(#REF!)=10,IF(VALUE(RIGHT(#REF!,1))=MOD(10-MOD(MID(VLOOKUP(LEFT(#REF!,1),'參數'!$M$2:$O$28,3,FALSE),1,1)+MID(VLOOKUP(LEFT(#REF!,1),'參數'!$M$2:$O$28,3,FALSE),2,1)*9+SUMPRODUCT(MID(#REF!,ROW(INDIRECT("2:9")),1)*(10-ROW(INDIRECT("2:9")))),10),10),#REF!,"身分證字號有誤"),"身分證字號有誤"),#REF!)</f>
        <v>#REF!</v>
      </c>
      <c r="N2" s="34"/>
      <c r="O2" s="34"/>
      <c r="P2" s="34"/>
      <c r="Q2" s="34"/>
      <c r="R2" s="34"/>
      <c r="S2" s="8"/>
      <c r="T2" s="8"/>
      <c r="U2" s="8"/>
      <c r="V2" s="8"/>
      <c r="W2" s="8"/>
      <c r="X2" s="8"/>
      <c r="Y2" s="8"/>
      <c r="Z2" s="8"/>
    </row>
    <row r="3" spans="1:26" ht="14.25" customHeight="1">
      <c r="A3" s="71"/>
      <c r="B3" s="72"/>
      <c r="C3" s="73"/>
      <c r="D3" s="74"/>
      <c r="E3" s="75"/>
      <c r="F3" s="76"/>
      <c r="G3" s="76"/>
      <c r="H3" s="76"/>
      <c r="I3" s="76"/>
      <c r="J3" s="76"/>
      <c r="K3" s="76"/>
      <c r="L3" s="77"/>
      <c r="M3" s="42">
        <f ca="1">IF(C3="本國人",IF(LEN(D2)=10,IF(VALUE(RIGHT(D2,1))=MOD(10-MOD(MID(VLOOKUP(LEFT(D2,1),'參數'!$M$2:$O$28,3,FALSE),1,1)+MID(VLOOKUP(LEFT(D2,1),'參數'!$M$2:$O$28,3,FALSE),2,1)*9+SUMPRODUCT(MID(D2,ROW(INDIRECT("2:9")),1)*(10-ROW(INDIRECT("2:9")))),10),10),D2,"身分證字號有誤"),"身分證字號有誤"),D2)</f>
        <v>0</v>
      </c>
      <c r="N3" s="34"/>
      <c r="O3" s="34"/>
      <c r="P3" s="34"/>
      <c r="Q3" s="34"/>
      <c r="R3" s="34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78"/>
      <c r="B4" s="72"/>
      <c r="C4" s="79"/>
      <c r="D4" s="74"/>
      <c r="E4" s="79"/>
      <c r="F4" s="76"/>
      <c r="G4" s="76"/>
      <c r="H4" s="76"/>
      <c r="I4" s="76"/>
      <c r="J4" s="76"/>
      <c r="K4" s="76"/>
      <c r="L4" s="77"/>
      <c r="M4" s="42">
        <f ca="1">IF(C4="本國人",IF(LEN(D4)=10,IF(VALUE(RIGHT(D4,1))=MOD(10-MOD(MID(VLOOKUP(LEFT(D4,1),'參數'!$M$2:$O$28,3,FALSE),1,1)+MID(VLOOKUP(LEFT(D4,1),'參數'!$M$2:$O$28,3,FALSE),2,1)*9+SUMPRODUCT(MID(D4,ROW(INDIRECT("2:9")),1)*(10-ROW(INDIRECT("2:9")))),10),10),D4,"身分證字號有誤"),"身分證字號有誤"),D4)</f>
        <v>0</v>
      </c>
      <c r="N4" s="34"/>
      <c r="O4" s="34"/>
      <c r="P4" s="34"/>
      <c r="Q4" s="34"/>
      <c r="R4" s="34"/>
      <c r="S4" s="8"/>
      <c r="T4" s="8"/>
      <c r="U4" s="8"/>
      <c r="V4" s="8"/>
      <c r="W4" s="8"/>
      <c r="X4" s="8"/>
      <c r="Y4" s="8"/>
      <c r="Z4" s="8"/>
    </row>
    <row r="5" spans="1:26" ht="14.25" customHeight="1">
      <c r="A5" s="78"/>
      <c r="B5" s="72"/>
      <c r="C5" s="79"/>
      <c r="D5" s="74"/>
      <c r="E5" s="79"/>
      <c r="F5" s="76"/>
      <c r="G5" s="76"/>
      <c r="H5" s="76"/>
      <c r="I5" s="76"/>
      <c r="J5" s="76"/>
      <c r="K5" s="76"/>
      <c r="L5" s="77"/>
      <c r="M5" s="42">
        <f ca="1">IF(C5="本國人",IF(LEN(D5)=10,IF(VALUE(RIGHT(D5,1))=MOD(10-MOD(MID(VLOOKUP(LEFT(D5,1),'參數'!$M$2:$O$28,3,FALSE),1,1)+MID(VLOOKUP(LEFT(D5,1),'參數'!$M$2:$O$28,3,FALSE),2,1)*9+SUMPRODUCT(MID(D5,ROW(INDIRECT("2:9")),1)*(10-ROW(INDIRECT("2:9")))),10),10),D5,"身分證字號有誤"),"身分證字號有誤"),D5)</f>
        <v>0</v>
      </c>
      <c r="N5" s="34"/>
      <c r="O5" s="34"/>
      <c r="P5" s="34"/>
      <c r="Q5" s="34"/>
      <c r="R5" s="34"/>
      <c r="S5" s="8"/>
      <c r="T5" s="8"/>
      <c r="U5" s="8"/>
      <c r="V5" s="8"/>
      <c r="W5" s="8"/>
      <c r="X5" s="8"/>
      <c r="Y5" s="8"/>
      <c r="Z5" s="8"/>
    </row>
    <row r="6" spans="1:26" ht="14.25" customHeight="1">
      <c r="A6" s="78"/>
      <c r="B6" s="72"/>
      <c r="C6" s="79"/>
      <c r="D6" s="74"/>
      <c r="E6" s="79"/>
      <c r="F6" s="76"/>
      <c r="G6" s="76"/>
      <c r="H6" s="76"/>
      <c r="I6" s="76"/>
      <c r="J6" s="76"/>
      <c r="K6" s="76"/>
      <c r="L6" s="77"/>
      <c r="M6" s="42">
        <f ca="1">IF(C6="本國人",IF(LEN(D6)=10,IF(VALUE(RIGHT(D6,1))=MOD(10-MOD(MID(VLOOKUP(LEFT(D6,1),'參數'!$M$2:$O$28,3,FALSE),1,1)+MID(VLOOKUP(LEFT(D6,1),'參數'!$M$2:$O$28,3,FALSE),2,1)*9+SUMPRODUCT(MID(D6,ROW(INDIRECT("2:9")),1)*(10-ROW(INDIRECT("2:9")))),10),10),D6,"身分證字號有誤"),"身分證字號有誤"),D6)</f>
        <v>0</v>
      </c>
      <c r="N6" s="34"/>
      <c r="O6" s="34"/>
      <c r="P6" s="34"/>
      <c r="Q6" s="34"/>
      <c r="R6" s="34"/>
      <c r="S6" s="8"/>
      <c r="T6" s="8"/>
      <c r="U6" s="8"/>
      <c r="V6" s="8"/>
      <c r="W6" s="8"/>
      <c r="X6" s="8"/>
      <c r="Y6" s="8"/>
      <c r="Z6" s="8"/>
    </row>
    <row r="7" spans="1:26" ht="14.25" customHeight="1">
      <c r="A7" s="78"/>
      <c r="B7" s="72"/>
      <c r="C7" s="79"/>
      <c r="D7" s="74"/>
      <c r="E7" s="79"/>
      <c r="F7" s="76"/>
      <c r="G7" s="76"/>
      <c r="H7" s="76"/>
      <c r="I7" s="76"/>
      <c r="J7" s="76"/>
      <c r="K7" s="76"/>
      <c r="L7" s="77"/>
      <c r="M7" s="42">
        <f ca="1">IF(C7="本國人",IF(LEN(D7)=10,IF(VALUE(RIGHT(D7,1))=MOD(10-MOD(MID(VLOOKUP(LEFT(D7,1),'參數'!$M$2:$O$28,3,FALSE),1,1)+MID(VLOOKUP(LEFT(D7,1),'參數'!$M$2:$O$28,3,FALSE),2,1)*9+SUMPRODUCT(MID(D7,ROW(INDIRECT("2:9")),1)*(10-ROW(INDIRECT("2:9")))),10),10),D7,"身分證字號有誤"),"身分證字號有誤"),D7)</f>
        <v>0</v>
      </c>
      <c r="N7" s="34"/>
      <c r="O7" s="34"/>
      <c r="P7" s="34"/>
      <c r="Q7" s="34"/>
      <c r="R7" s="34"/>
      <c r="S7" s="8"/>
      <c r="T7" s="8"/>
      <c r="U7" s="8"/>
      <c r="V7" s="8"/>
      <c r="W7" s="8"/>
      <c r="X7" s="8"/>
      <c r="Y7" s="8"/>
      <c r="Z7" s="8"/>
    </row>
    <row r="8" spans="1:26" ht="14.25" customHeight="1">
      <c r="A8" s="78"/>
      <c r="B8" s="72"/>
      <c r="C8" s="79"/>
      <c r="D8" s="74"/>
      <c r="E8" s="79"/>
      <c r="F8" s="76"/>
      <c r="G8" s="76"/>
      <c r="H8" s="76"/>
      <c r="I8" s="76"/>
      <c r="J8" s="76"/>
      <c r="K8" s="76"/>
      <c r="L8" s="77"/>
      <c r="M8" s="42">
        <f ca="1">IF(C8="本國人",IF(LEN(D8)=10,IF(VALUE(RIGHT(D8,1))=MOD(10-MOD(MID(VLOOKUP(LEFT(D8,1),'參數'!$M$2:$O$28,3,FALSE),1,1)+MID(VLOOKUP(LEFT(D8,1),'參數'!$M$2:$O$28,3,FALSE),2,1)*9+SUMPRODUCT(MID(D8,ROW(INDIRECT("2:9")),1)*(10-ROW(INDIRECT("2:9")))),10),10),D8,"身分證字號有誤"),"身分證字號有誤"),D8)</f>
        <v>0</v>
      </c>
      <c r="N8" s="34"/>
      <c r="O8" s="34"/>
      <c r="P8" s="34"/>
      <c r="Q8" s="34"/>
      <c r="R8" s="34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78"/>
      <c r="B9" s="79"/>
      <c r="C9" s="79"/>
      <c r="D9" s="74"/>
      <c r="E9" s="79"/>
      <c r="F9" s="76"/>
      <c r="G9" s="76"/>
      <c r="H9" s="76"/>
      <c r="I9" s="76"/>
      <c r="J9" s="76"/>
      <c r="K9" s="76"/>
      <c r="L9" s="77"/>
      <c r="M9" s="42">
        <f ca="1">IF(C9="本國人",IF(LEN(D9)=10,IF(VALUE(RIGHT(D9,1))=MOD(10-MOD(MID(VLOOKUP(LEFT(D9,1),'參數'!$M$2:$O$28,3,FALSE),1,1)+MID(VLOOKUP(LEFT(D9,1),'參數'!$M$2:$O$28,3,FALSE),2,1)*9+SUMPRODUCT(MID(D9,ROW(INDIRECT("2:9")),1)*(10-ROW(INDIRECT("2:9")))),10),10),D9,"身分證字號有誤"),"身分證字號有誤"),D9)</f>
        <v>0</v>
      </c>
      <c r="N9" s="34"/>
      <c r="O9" s="34"/>
      <c r="P9" s="34"/>
      <c r="Q9" s="34"/>
      <c r="R9" s="34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78"/>
      <c r="B10" s="79"/>
      <c r="C10" s="79"/>
      <c r="D10" s="74"/>
      <c r="E10" s="79"/>
      <c r="F10" s="76"/>
      <c r="G10" s="76"/>
      <c r="H10" s="76"/>
      <c r="I10" s="76"/>
      <c r="J10" s="76"/>
      <c r="K10" s="76"/>
      <c r="L10" s="77"/>
      <c r="M10" s="42">
        <f ca="1">IF(C10="本國人",IF(LEN(D10)=10,IF(VALUE(RIGHT(D10,1))=MOD(10-MOD(MID(VLOOKUP(LEFT(D10,1),'參數'!$M$2:$O$28,3,FALSE),1,1)+MID(VLOOKUP(LEFT(D10,1),'參數'!$M$2:$O$28,3,FALSE),2,1)*9+SUMPRODUCT(MID(D10,ROW(INDIRECT("2:9")),1)*(10-ROW(INDIRECT("2:9")))),10),10),D10,"身分證字號有誤"),"身分證字號有誤"),D10)</f>
        <v>0</v>
      </c>
      <c r="N10" s="34"/>
      <c r="O10" s="34"/>
      <c r="P10" s="34"/>
      <c r="Q10" s="34"/>
      <c r="R10" s="34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78"/>
      <c r="B11" s="79"/>
      <c r="C11" s="79"/>
      <c r="D11" s="74"/>
      <c r="E11" s="79"/>
      <c r="F11" s="76"/>
      <c r="G11" s="76"/>
      <c r="H11" s="76"/>
      <c r="I11" s="76"/>
      <c r="J11" s="76"/>
      <c r="K11" s="76"/>
      <c r="L11" s="77"/>
      <c r="M11" s="42">
        <f ca="1">IF(C11="本國人",IF(LEN(D11)=10,IF(VALUE(RIGHT(D11,1))=MOD(10-MOD(MID(VLOOKUP(LEFT(D11,1),'參數'!$M$2:$O$28,3,FALSE),1,1)+MID(VLOOKUP(LEFT(D11,1),'參數'!$M$2:$O$28,3,FALSE),2,1)*9+SUMPRODUCT(MID(D11,ROW(INDIRECT("2:9")),1)*(10-ROW(INDIRECT("2:9")))),10),10),D11,"身分證字號有誤"),"身分證字號有誤"),D11)</f>
        <v>0</v>
      </c>
      <c r="N11" s="34"/>
      <c r="O11" s="34"/>
      <c r="P11" s="34"/>
      <c r="Q11" s="34"/>
      <c r="R11" s="34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78"/>
      <c r="B12" s="79"/>
      <c r="C12" s="79"/>
      <c r="D12" s="79"/>
      <c r="E12" s="79"/>
      <c r="F12" s="76"/>
      <c r="G12" s="76"/>
      <c r="H12" s="76"/>
      <c r="I12" s="76"/>
      <c r="J12" s="76"/>
      <c r="K12" s="76"/>
      <c r="L12" s="77"/>
      <c r="M12" s="42">
        <f ca="1">IF(C12="本國人",IF(LEN(D12)=10,IF(VALUE(RIGHT(D12,1))=MOD(10-MOD(MID(VLOOKUP(LEFT(D12,1),'參數'!$M$2:$O$28,3,FALSE),1,1)+MID(VLOOKUP(LEFT(D12,1),'參數'!$M$2:$O$28,3,FALSE),2,1)*9+SUMPRODUCT(MID(D12,ROW(INDIRECT("2:9")),1)*(10-ROW(INDIRECT("2:9")))),10),10),D12,"身分證字號有誤"),"身分證字號有誤"),D12)</f>
        <v>0</v>
      </c>
      <c r="N12" s="34"/>
      <c r="O12" s="34"/>
      <c r="P12" s="34"/>
      <c r="Q12" s="34"/>
      <c r="R12" s="34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78"/>
      <c r="B13" s="79"/>
      <c r="C13" s="79"/>
      <c r="D13" s="79"/>
      <c r="E13" s="79"/>
      <c r="F13" s="76"/>
      <c r="G13" s="76"/>
      <c r="H13" s="76"/>
      <c r="I13" s="76"/>
      <c r="J13" s="76"/>
      <c r="K13" s="76"/>
      <c r="L13" s="77"/>
      <c r="M13" s="42">
        <f ca="1">IF(C13="本國人",IF(LEN(D13)=10,IF(VALUE(RIGHT(D13,1))=MOD(10-MOD(MID(VLOOKUP(LEFT(D13,1),'參數'!$M$2:$O$28,3,FALSE),1,1)+MID(VLOOKUP(LEFT(D13,1),'參數'!$M$2:$O$28,3,FALSE),2,1)*9+SUMPRODUCT(MID(D13,ROW(INDIRECT("2:9")),1)*(10-ROW(INDIRECT("2:9")))),10),10),D13,"身分證字號有誤"),"身分證字號有誤"),D13)</f>
        <v>0</v>
      </c>
      <c r="N13" s="34"/>
      <c r="O13" s="34"/>
      <c r="P13" s="34"/>
      <c r="Q13" s="34"/>
      <c r="R13" s="34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78"/>
      <c r="B14" s="79"/>
      <c r="C14" s="79"/>
      <c r="D14" s="79"/>
      <c r="E14" s="79"/>
      <c r="F14" s="76"/>
      <c r="G14" s="76"/>
      <c r="H14" s="76"/>
      <c r="I14" s="76"/>
      <c r="J14" s="76"/>
      <c r="K14" s="76"/>
      <c r="L14" s="77"/>
      <c r="M14" s="42">
        <f ca="1">IF(C14="本國人",IF(LEN(D14)=10,IF(VALUE(RIGHT(D14,1))=MOD(10-MOD(MID(VLOOKUP(LEFT(D14,1),'參數'!$M$2:$O$28,3,FALSE),1,1)+MID(VLOOKUP(LEFT(D14,1),'參數'!$M$2:$O$28,3,FALSE),2,1)*9+SUMPRODUCT(MID(D14,ROW(INDIRECT("2:9")),1)*(10-ROW(INDIRECT("2:9")))),10),10),D14,"身分證字號有誤"),"身分證字號有誤"),D14)</f>
        <v>0</v>
      </c>
      <c r="N14" s="34"/>
      <c r="O14" s="34"/>
      <c r="P14" s="34"/>
      <c r="Q14" s="34"/>
      <c r="R14" s="34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78"/>
      <c r="B15" s="79"/>
      <c r="C15" s="79"/>
      <c r="D15" s="79"/>
      <c r="E15" s="79"/>
      <c r="F15" s="76"/>
      <c r="G15" s="76"/>
      <c r="H15" s="76"/>
      <c r="I15" s="76"/>
      <c r="J15" s="76"/>
      <c r="K15" s="76"/>
      <c r="L15" s="77"/>
      <c r="M15" s="42">
        <f ca="1">IF(C15="本國人",IF(LEN(D15)=10,IF(VALUE(RIGHT(D15,1))=MOD(10-MOD(MID(VLOOKUP(LEFT(D15,1),'參數'!$M$2:$O$28,3,FALSE),1,1)+MID(VLOOKUP(LEFT(D15,1),'參數'!$M$2:$O$28,3,FALSE),2,1)*9+SUMPRODUCT(MID(D15,ROW(INDIRECT("2:9")),1)*(10-ROW(INDIRECT("2:9")))),10),10),D15,"身分證字號有誤"),"身分證字號有誤"),D15)</f>
        <v>0</v>
      </c>
      <c r="N15" s="34"/>
      <c r="O15" s="34"/>
      <c r="P15" s="34"/>
      <c r="Q15" s="34"/>
      <c r="R15" s="34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78"/>
      <c r="B16" s="79"/>
      <c r="C16" s="79"/>
      <c r="D16" s="79"/>
      <c r="E16" s="79"/>
      <c r="F16" s="76"/>
      <c r="G16" s="76"/>
      <c r="H16" s="76"/>
      <c r="I16" s="76"/>
      <c r="J16" s="76"/>
      <c r="K16" s="76"/>
      <c r="L16" s="77"/>
      <c r="M16" s="42">
        <f ca="1">IF(C16="本國人",IF(LEN(D16)=10,IF(VALUE(RIGHT(D16,1))=MOD(10-MOD(MID(VLOOKUP(LEFT(D16,1),'參數'!$M$2:$O$28,3,FALSE),1,1)+MID(VLOOKUP(LEFT(D16,1),'參數'!$M$2:$O$28,3,FALSE),2,1)*9+SUMPRODUCT(MID(D16,ROW(INDIRECT("2:9")),1)*(10-ROW(INDIRECT("2:9")))),10),10),D16,"身分證字號有誤"),"身分證字號有誤"),D16)</f>
        <v>0</v>
      </c>
      <c r="N16" s="34"/>
      <c r="O16" s="34"/>
      <c r="P16" s="34"/>
      <c r="Q16" s="34"/>
      <c r="R16" s="34"/>
      <c r="S16" s="8"/>
      <c r="T16" s="8"/>
      <c r="U16" s="8"/>
      <c r="V16" s="8"/>
      <c r="W16" s="8"/>
      <c r="X16" s="8"/>
      <c r="Y16" s="8"/>
      <c r="Z16" s="8"/>
    </row>
    <row r="17" spans="1:26" ht="14.25" customHeight="1" thickBot="1">
      <c r="A17" s="80"/>
      <c r="B17" s="81"/>
      <c r="C17" s="81"/>
      <c r="D17" s="81"/>
      <c r="E17" s="81"/>
      <c r="F17" s="82"/>
      <c r="G17" s="82"/>
      <c r="H17" s="82"/>
      <c r="I17" s="82"/>
      <c r="J17" s="82"/>
      <c r="K17" s="82"/>
      <c r="L17" s="83"/>
      <c r="M17" s="42">
        <f ca="1">IF(C17="本國人",IF(LEN(D17)=10,IF(VALUE(RIGHT(D17,1))=MOD(10-MOD(MID(VLOOKUP(LEFT(D17,1),'參數'!$M$2:$O$28,3,FALSE),1,1)+MID(VLOOKUP(LEFT(D17,1),'參數'!$M$2:$O$28,3,FALSE),2,1)*9+SUMPRODUCT(MID(D17,ROW(INDIRECT("2:9")),1)*(10-ROW(INDIRECT("2:9")))),10),10),D17,"身分證字號有誤"),"身分證字號有誤"),D17)</f>
        <v>0</v>
      </c>
      <c r="N17" s="34"/>
      <c r="O17" s="34"/>
      <c r="P17" s="34"/>
      <c r="Q17" s="34"/>
      <c r="R17" s="34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58"/>
      <c r="B18" s="58"/>
      <c r="C18" s="58"/>
      <c r="D18" s="58"/>
      <c r="E18" s="58"/>
      <c r="F18" s="34"/>
      <c r="G18" s="34"/>
      <c r="H18" s="34"/>
      <c r="I18" s="34"/>
      <c r="J18" s="34"/>
      <c r="K18" s="34"/>
      <c r="L18" s="34"/>
      <c r="M18" s="42">
        <f ca="1">IF(C18="本國人",IF(LEN(D17)=10,IF(VALUE(RIGHT(D17,1))=MOD(10-MOD(MID(VLOOKUP(LEFT(D17,1),'參數'!$M$2:$O$28,3,FALSE),1,1)+MID(VLOOKUP(LEFT(D17,1),'參數'!$M$2:$O$28,3,FALSE),2,1)*9+SUMPRODUCT(MID(D17,ROW(INDIRECT("2:9")),1)*(10-ROW(INDIRECT("2:9")))),10),10),D17,"身分證字號有誤"),"身分證字號有誤"),D17)</f>
        <v>0</v>
      </c>
      <c r="N18" s="34"/>
      <c r="O18" s="34"/>
      <c r="P18" s="34"/>
      <c r="Q18" s="34"/>
      <c r="R18" s="34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58"/>
      <c r="B19" s="58"/>
      <c r="C19" s="58"/>
      <c r="D19" s="58"/>
      <c r="E19" s="58"/>
      <c r="F19" s="34"/>
      <c r="G19" s="34"/>
      <c r="H19" s="34"/>
      <c r="I19" s="34"/>
      <c r="J19" s="34"/>
      <c r="K19" s="34"/>
      <c r="L19" s="34"/>
      <c r="M19" s="42">
        <f ca="1">IF(C19="本國人",IF(LEN(D19)=10,IF(VALUE(RIGHT(D19,1))=MOD(10-MOD(MID(VLOOKUP(LEFT(D19,1),'參數'!$M$2:$O$28,3,FALSE),1,1)+MID(VLOOKUP(LEFT(D19,1),'參數'!$M$2:$O$28,3,FALSE),2,1)*9+SUMPRODUCT(MID(D19,ROW(INDIRECT("2:9")),1)*(10-ROW(INDIRECT("2:9")))),10),10),D19,"身分證字號有誤"),"身分證字號有誤"),D19)</f>
        <v>0</v>
      </c>
      <c r="N19" s="34"/>
      <c r="O19" s="34"/>
      <c r="P19" s="34"/>
      <c r="Q19" s="34"/>
      <c r="R19" s="34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58"/>
      <c r="B20" s="58"/>
      <c r="C20" s="58"/>
      <c r="D20" s="58"/>
      <c r="E20" s="58"/>
      <c r="F20" s="34"/>
      <c r="G20" s="34"/>
      <c r="H20" s="34"/>
      <c r="I20" s="34"/>
      <c r="J20" s="34"/>
      <c r="K20" s="34"/>
      <c r="L20" s="34"/>
      <c r="M20" s="42">
        <f ca="1">IF(C20="本國人",IF(LEN(D20)=10,IF(VALUE(RIGHT(D20,1))=MOD(10-MOD(MID(VLOOKUP(LEFT(D20,1),'參數'!$M$2:$O$28,3,FALSE),1,1)+MID(VLOOKUP(LEFT(D20,1),'參數'!$M$2:$O$28,3,FALSE),2,1)*9+SUMPRODUCT(MID(D20,ROW(INDIRECT("2:9")),1)*(10-ROW(INDIRECT("2:9")))),10),10),D20,"身分證字號有誤"),"身分證字號有誤"),D20)</f>
        <v>0</v>
      </c>
      <c r="N20" s="34"/>
      <c r="O20" s="34"/>
      <c r="P20" s="34"/>
      <c r="Q20" s="34"/>
      <c r="R20" s="34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58"/>
      <c r="B21" s="58"/>
      <c r="C21" s="58"/>
      <c r="D21" s="58"/>
      <c r="E21" s="58"/>
      <c r="F21" s="34"/>
      <c r="G21" s="34"/>
      <c r="H21" s="34"/>
      <c r="I21" s="34"/>
      <c r="J21" s="34"/>
      <c r="K21" s="34"/>
      <c r="L21" s="34"/>
      <c r="M21" s="42">
        <f ca="1">IF(C21="本國人",IF(LEN(D21)=10,IF(VALUE(RIGHT(D21,1))=MOD(10-MOD(MID(VLOOKUP(LEFT(D21,1),'參數'!$M$2:$O$28,3,FALSE),1,1)+MID(VLOOKUP(LEFT(D21,1),'參數'!$M$2:$O$28,3,FALSE),2,1)*9+SUMPRODUCT(MID(D21,ROW(INDIRECT("2:9")),1)*(10-ROW(INDIRECT("2:9")))),10),10),D21,"身分證字號有誤"),"身分證字號有誤"),D21)</f>
        <v>0</v>
      </c>
      <c r="N21" s="34"/>
      <c r="O21" s="34"/>
      <c r="P21" s="34"/>
      <c r="Q21" s="34"/>
      <c r="R21" s="34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58"/>
      <c r="B22" s="58"/>
      <c r="C22" s="58"/>
      <c r="D22" s="58"/>
      <c r="E22" s="58"/>
      <c r="F22" s="34"/>
      <c r="G22" s="34"/>
      <c r="H22" s="34"/>
      <c r="I22" s="34"/>
      <c r="J22" s="34"/>
      <c r="K22" s="34"/>
      <c r="L22" s="34"/>
      <c r="M22" s="42">
        <f ca="1">IF(C22="本國人",IF(LEN(D22)=10,IF(VALUE(RIGHT(D22,1))=MOD(10-MOD(MID(VLOOKUP(LEFT(D22,1),'參數'!$M$2:$O$28,3,FALSE),1,1)+MID(VLOOKUP(LEFT(D22,1),'參數'!$M$2:$O$28,3,FALSE),2,1)*9+SUMPRODUCT(MID(D22,ROW(INDIRECT("2:9")),1)*(10-ROW(INDIRECT("2:9")))),10),10),D22,"身分證字號有誤"),"身分證字號有誤"),D22)</f>
        <v>0</v>
      </c>
      <c r="N22" s="34"/>
      <c r="O22" s="34"/>
      <c r="P22" s="34"/>
      <c r="Q22" s="34"/>
      <c r="R22" s="34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58"/>
      <c r="B23" s="58"/>
      <c r="C23" s="58"/>
      <c r="D23" s="58"/>
      <c r="E23" s="58"/>
      <c r="F23" s="34"/>
      <c r="G23" s="34"/>
      <c r="H23" s="34"/>
      <c r="I23" s="34"/>
      <c r="J23" s="34"/>
      <c r="K23" s="34"/>
      <c r="L23" s="34"/>
      <c r="M23" s="42">
        <f ca="1">IF(C23="本國人",IF(LEN(D23)=10,IF(VALUE(RIGHT(D23,1))=MOD(10-MOD(MID(VLOOKUP(LEFT(D23,1),'參數'!$M$2:$O$28,3,FALSE),1,1)+MID(VLOOKUP(LEFT(D23,1),'參數'!$M$2:$O$28,3,FALSE),2,1)*9+SUMPRODUCT(MID(D23,ROW(INDIRECT("2:9")),1)*(10-ROW(INDIRECT("2:9")))),10),10),D23,"身分證字號有誤"),"身分證字號有誤"),D23)</f>
        <v>0</v>
      </c>
      <c r="N23" s="34"/>
      <c r="O23" s="34"/>
      <c r="P23" s="34"/>
      <c r="Q23" s="34"/>
      <c r="R23" s="34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58"/>
      <c r="B24" s="58"/>
      <c r="C24" s="58"/>
      <c r="D24" s="58"/>
      <c r="E24" s="58"/>
      <c r="F24" s="34"/>
      <c r="G24" s="34"/>
      <c r="H24" s="34"/>
      <c r="I24" s="34"/>
      <c r="J24" s="34"/>
      <c r="K24" s="34"/>
      <c r="L24" s="34"/>
      <c r="M24" s="42">
        <f ca="1">IF(C24="本國人",IF(LEN(D24)=10,IF(VALUE(RIGHT(D24,1))=MOD(10-MOD(MID(VLOOKUP(LEFT(D24,1),'參數'!$M$2:$O$28,3,FALSE),1,1)+MID(VLOOKUP(LEFT(D24,1),'參數'!$M$2:$O$28,3,FALSE),2,1)*9+SUMPRODUCT(MID(D24,ROW(INDIRECT("2:9")),1)*(10-ROW(INDIRECT("2:9")))),10),10),D24,"身分證字號有誤"),"身分證字號有誤"),D24)</f>
        <v>0</v>
      </c>
      <c r="N24" s="34"/>
      <c r="O24" s="34"/>
      <c r="P24" s="34"/>
      <c r="Q24" s="34"/>
      <c r="R24" s="34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58"/>
      <c r="B25" s="58"/>
      <c r="C25" s="58"/>
      <c r="D25" s="58"/>
      <c r="E25" s="58"/>
      <c r="F25" s="34"/>
      <c r="G25" s="34"/>
      <c r="H25" s="34"/>
      <c r="I25" s="34"/>
      <c r="J25" s="34"/>
      <c r="K25" s="34"/>
      <c r="L25" s="34"/>
      <c r="M25" s="42">
        <f ca="1">IF(C25="本國人",IF(LEN(D25)=10,IF(VALUE(RIGHT(D25,1))=MOD(10-MOD(MID(VLOOKUP(LEFT(D25,1),'參數'!$M$2:$O$28,3,FALSE),1,1)+MID(VLOOKUP(LEFT(D25,1),'參數'!$M$2:$O$28,3,FALSE),2,1)*9+SUMPRODUCT(MID(D25,ROW(INDIRECT("2:9")),1)*(10-ROW(INDIRECT("2:9")))),10),10),D25,"身分證字號有誤"),"身分證字號有誤"),D25)</f>
        <v>0</v>
      </c>
      <c r="N25" s="34"/>
      <c r="O25" s="34"/>
      <c r="P25" s="34"/>
      <c r="Q25" s="34"/>
      <c r="R25" s="34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58"/>
      <c r="B26" s="58"/>
      <c r="C26" s="58"/>
      <c r="D26" s="58"/>
      <c r="E26" s="58"/>
      <c r="F26" s="34"/>
      <c r="G26" s="34"/>
      <c r="H26" s="34"/>
      <c r="I26" s="34"/>
      <c r="J26" s="34"/>
      <c r="K26" s="34"/>
      <c r="L26" s="34"/>
      <c r="M26" s="42">
        <f ca="1">IF(C26="本國人",IF(LEN(D26)=10,IF(VALUE(RIGHT(D26,1))=MOD(10-MOD(MID(VLOOKUP(LEFT(D26,1),'參數'!$M$2:$O$28,3,FALSE),1,1)+MID(VLOOKUP(LEFT(D26,1),'參數'!$M$2:$O$28,3,FALSE),2,1)*9+SUMPRODUCT(MID(D26,ROW(INDIRECT("2:9")),1)*(10-ROW(INDIRECT("2:9")))),10),10),D26,"身分證字號有誤"),"身分證字號有誤"),D26)</f>
        <v>0</v>
      </c>
      <c r="N26" s="34"/>
      <c r="O26" s="34"/>
      <c r="P26" s="34"/>
      <c r="Q26" s="34"/>
      <c r="R26" s="34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58"/>
      <c r="B27" s="58"/>
      <c r="C27" s="58"/>
      <c r="D27" s="58"/>
      <c r="E27" s="58"/>
      <c r="F27" s="34"/>
      <c r="G27" s="34"/>
      <c r="H27" s="34"/>
      <c r="I27" s="34"/>
      <c r="J27" s="34"/>
      <c r="K27" s="34"/>
      <c r="L27" s="34"/>
      <c r="M27" s="42">
        <f ca="1">IF(C27="本國人",IF(LEN(D27)=10,IF(VALUE(RIGHT(D27,1))=MOD(10-MOD(MID(VLOOKUP(LEFT(D27,1),'參數'!$M$2:$O$28,3,FALSE),1,1)+MID(VLOOKUP(LEFT(D27,1),'參數'!$M$2:$O$28,3,FALSE),2,1)*9+SUMPRODUCT(MID(D27,ROW(INDIRECT("2:9")),1)*(10-ROW(INDIRECT("2:9")))),10),10),D27,"身分證字號有誤"),"身分證字號有誤"),D27)</f>
        <v>0</v>
      </c>
      <c r="N27" s="34"/>
      <c r="O27" s="34"/>
      <c r="P27" s="34"/>
      <c r="Q27" s="34"/>
      <c r="R27" s="34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34"/>
      <c r="B28" s="18"/>
      <c r="C28" s="34"/>
      <c r="D28" s="18"/>
      <c r="E28" s="18"/>
      <c r="F28" s="34"/>
      <c r="G28" s="34"/>
      <c r="H28" s="34"/>
      <c r="I28" s="34"/>
      <c r="J28" s="34"/>
      <c r="K28" s="34"/>
      <c r="L28" s="34"/>
      <c r="M28" s="42">
        <f ca="1">IF(C28="本國人",IF(LEN(D28)=10,IF(VALUE(RIGHT(D28,1))=MOD(10-MOD(MID(VLOOKUP(LEFT(D28,1),'參數'!$M$2:$O$28,3,FALSE),1,1)+MID(VLOOKUP(LEFT(D28,1),'參數'!$M$2:$O$28,3,FALSE),2,1)*9+SUMPRODUCT(MID(D28,ROW(INDIRECT("2:9")),1)*(10-ROW(INDIRECT("2:9")))),10),10),D28,"身分證字號有誤"),"身分證字號有誤"),D28)</f>
        <v>0</v>
      </c>
      <c r="N28" s="34"/>
      <c r="O28" s="34"/>
      <c r="P28" s="34"/>
      <c r="Q28" s="34"/>
      <c r="R28" s="34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34"/>
      <c r="B29" s="18"/>
      <c r="C29" s="34"/>
      <c r="D29" s="18"/>
      <c r="E29" s="18"/>
      <c r="F29" s="34"/>
      <c r="G29" s="34"/>
      <c r="H29" s="34"/>
      <c r="I29" s="34"/>
      <c r="J29" s="34"/>
      <c r="K29" s="34"/>
      <c r="L29" s="34"/>
      <c r="M29" s="42">
        <f ca="1">IF(C29="本國人",IF(LEN(D29)=10,IF(VALUE(RIGHT(D29,1))=MOD(10-MOD(MID(VLOOKUP(LEFT(D29,1),'參數'!$M$2:$O$28,3,FALSE),1,1)+MID(VLOOKUP(LEFT(D29,1),'參數'!$M$2:$O$28,3,FALSE),2,1)*9+SUMPRODUCT(MID(D29,ROW(INDIRECT("2:9")),1)*(10-ROW(INDIRECT("2:9")))),10),10),D29,"身分證字號有誤"),"身分證字號有誤"),D29)</f>
        <v>0</v>
      </c>
      <c r="N29" s="34"/>
      <c r="O29" s="34"/>
      <c r="P29" s="34"/>
      <c r="Q29" s="34"/>
      <c r="R29" s="34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34"/>
      <c r="B30" s="18"/>
      <c r="C30" s="34"/>
      <c r="D30" s="18"/>
      <c r="E30" s="18"/>
      <c r="F30" s="34"/>
      <c r="G30" s="34"/>
      <c r="H30" s="34"/>
      <c r="I30" s="34"/>
      <c r="J30" s="34"/>
      <c r="K30" s="34"/>
      <c r="L30" s="34"/>
      <c r="M30" s="42">
        <f ca="1">IF(C30="本國人",IF(LEN(D30)=10,IF(VALUE(RIGHT(D30,1))=MOD(10-MOD(MID(VLOOKUP(LEFT(D30,1),'參數'!$M$2:$O$28,3,FALSE),1,1)+MID(VLOOKUP(LEFT(D30,1),'參數'!$M$2:$O$28,3,FALSE),2,1)*9+SUMPRODUCT(MID(D30,ROW(INDIRECT("2:9")),1)*(10-ROW(INDIRECT("2:9")))),10),10),D30,"身分證字號有誤"),"身分證字號有誤"),D30)</f>
        <v>0</v>
      </c>
      <c r="N30" s="34"/>
      <c r="O30" s="34"/>
      <c r="P30" s="34"/>
      <c r="Q30" s="34"/>
      <c r="R30" s="34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34"/>
      <c r="B31" s="18"/>
      <c r="C31" s="34"/>
      <c r="D31" s="18"/>
      <c r="E31" s="18"/>
      <c r="F31" s="34"/>
      <c r="G31" s="34"/>
      <c r="H31" s="34"/>
      <c r="I31" s="34"/>
      <c r="J31" s="34"/>
      <c r="K31" s="34"/>
      <c r="L31" s="34"/>
      <c r="M31" s="42">
        <f ca="1">IF(C31="本國人",IF(LEN(D31)=10,IF(VALUE(RIGHT(D31,1))=MOD(10-MOD(MID(VLOOKUP(LEFT(D31,1),'參數'!$M$2:$O$28,3,FALSE),1,1)+MID(VLOOKUP(LEFT(D31,1),'參數'!$M$2:$O$28,3,FALSE),2,1)*9+SUMPRODUCT(MID(D31,ROW(INDIRECT("2:9")),1)*(10-ROW(INDIRECT("2:9")))),10),10),D31,"身分證字號有誤"),"身分證字號有誤"),D31)</f>
        <v>0</v>
      </c>
      <c r="N31" s="34"/>
      <c r="O31" s="34"/>
      <c r="P31" s="34"/>
      <c r="Q31" s="34"/>
      <c r="R31" s="34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34"/>
      <c r="B32" s="18"/>
      <c r="C32" s="34"/>
      <c r="D32" s="18"/>
      <c r="E32" s="18"/>
      <c r="F32" s="34"/>
      <c r="G32" s="34"/>
      <c r="H32" s="34"/>
      <c r="I32" s="34"/>
      <c r="J32" s="34"/>
      <c r="K32" s="34"/>
      <c r="L32" s="34"/>
      <c r="M32" s="42">
        <f ca="1">IF(C32="本國人",IF(LEN(D32)=10,IF(VALUE(RIGHT(D32,1))=MOD(10-MOD(MID(VLOOKUP(LEFT(D32,1),'參數'!$M$2:$O$28,3,FALSE),1,1)+MID(VLOOKUP(LEFT(D32,1),'參數'!$M$2:$O$28,3,FALSE),2,1)*9+SUMPRODUCT(MID(D32,ROW(INDIRECT("2:9")),1)*(10-ROW(INDIRECT("2:9")))),10),10),D32,"身分證字號有誤"),"身分證字號有誤"),D32)</f>
        <v>0</v>
      </c>
      <c r="N32" s="34"/>
      <c r="O32" s="34"/>
      <c r="P32" s="34"/>
      <c r="Q32" s="34"/>
      <c r="R32" s="34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34"/>
      <c r="B33" s="18"/>
      <c r="C33" s="34"/>
      <c r="D33" s="18"/>
      <c r="E33" s="18"/>
      <c r="F33" s="34"/>
      <c r="G33" s="34"/>
      <c r="H33" s="34"/>
      <c r="I33" s="34"/>
      <c r="J33" s="34"/>
      <c r="K33" s="34"/>
      <c r="L33" s="34"/>
      <c r="M33" s="42">
        <f ca="1">IF(C33="本國人",IF(LEN(D33)=10,IF(VALUE(RIGHT(D33,1))=MOD(10-MOD(MID(VLOOKUP(LEFT(D33,1),'參數'!$M$2:$O$28,3,FALSE),1,1)+MID(VLOOKUP(LEFT(D33,1),'參數'!$M$2:$O$28,3,FALSE),2,1)*9+SUMPRODUCT(MID(D33,ROW(INDIRECT("2:9")),1)*(10-ROW(INDIRECT("2:9")))),10),10),D33,"身分證字號有誤"),"身分證字號有誤"),D33)</f>
        <v>0</v>
      </c>
      <c r="N33" s="34"/>
      <c r="O33" s="34"/>
      <c r="P33" s="34"/>
      <c r="Q33" s="34"/>
      <c r="R33" s="34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34"/>
      <c r="B34" s="18"/>
      <c r="C34" s="34"/>
      <c r="D34" s="18"/>
      <c r="E34" s="18"/>
      <c r="F34" s="34"/>
      <c r="G34" s="34"/>
      <c r="H34" s="34"/>
      <c r="I34" s="34"/>
      <c r="J34" s="34"/>
      <c r="K34" s="34"/>
      <c r="L34" s="34"/>
      <c r="M34" s="42">
        <f ca="1">IF(C34="本國人",IF(LEN(D34)=10,IF(VALUE(RIGHT(D34,1))=MOD(10-MOD(MID(VLOOKUP(LEFT(D34,1),'參數'!$M$2:$O$28,3,FALSE),1,1)+MID(VLOOKUP(LEFT(D34,1),'參數'!$M$2:$O$28,3,FALSE),2,1)*9+SUMPRODUCT(MID(D34,ROW(INDIRECT("2:9")),1)*(10-ROW(INDIRECT("2:9")))),10),10),D34,"身分證字號有誤"),"身分證字號有誤"),D34)</f>
        <v>0</v>
      </c>
      <c r="N34" s="34"/>
      <c r="O34" s="34"/>
      <c r="P34" s="34"/>
      <c r="Q34" s="34"/>
      <c r="R34" s="34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34"/>
      <c r="B35" s="18"/>
      <c r="C35" s="34"/>
      <c r="D35" s="18"/>
      <c r="E35" s="18"/>
      <c r="F35" s="34"/>
      <c r="G35" s="34"/>
      <c r="H35" s="34"/>
      <c r="I35" s="34"/>
      <c r="J35" s="34"/>
      <c r="K35" s="34"/>
      <c r="L35" s="34"/>
      <c r="M35" s="42">
        <f ca="1">IF(C35="本國人",IF(LEN(D35)=10,IF(VALUE(RIGHT(D35,1))=MOD(10-MOD(MID(VLOOKUP(LEFT(D35,1),'參數'!$M$2:$O$28,3,FALSE),1,1)+MID(VLOOKUP(LEFT(D35,1),'參數'!$M$2:$O$28,3,FALSE),2,1)*9+SUMPRODUCT(MID(D35,ROW(INDIRECT("2:9")),1)*(10-ROW(INDIRECT("2:9")))),10),10),D35,"身分證字號有誤"),"身分證字號有誤"),D35)</f>
        <v>0</v>
      </c>
      <c r="N35" s="34"/>
      <c r="O35" s="34"/>
      <c r="P35" s="34"/>
      <c r="Q35" s="34"/>
      <c r="R35" s="34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34"/>
      <c r="B36" s="18"/>
      <c r="C36" s="34"/>
      <c r="D36" s="18"/>
      <c r="E36" s="18"/>
      <c r="F36" s="34"/>
      <c r="G36" s="34"/>
      <c r="H36" s="34"/>
      <c r="I36" s="34"/>
      <c r="J36" s="34"/>
      <c r="K36" s="34"/>
      <c r="L36" s="34"/>
      <c r="M36" s="42">
        <f ca="1">IF(C36="本國人",IF(LEN(D36)=10,IF(VALUE(RIGHT(D36,1))=MOD(10-MOD(MID(VLOOKUP(LEFT(D36,1),'參數'!$M$2:$O$28,3,FALSE),1,1)+MID(VLOOKUP(LEFT(D36,1),'參數'!$M$2:$O$28,3,FALSE),2,1)*9+SUMPRODUCT(MID(D36,ROW(INDIRECT("2:9")),1)*(10-ROW(INDIRECT("2:9")))),10),10),D36,"身分證字號有誤"),"身分證字號有誤"),D36)</f>
        <v>0</v>
      </c>
      <c r="N36" s="34"/>
      <c r="O36" s="34"/>
      <c r="P36" s="34"/>
      <c r="Q36" s="34"/>
      <c r="R36" s="34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34"/>
      <c r="B37" s="18"/>
      <c r="C37" s="34"/>
      <c r="D37" s="18"/>
      <c r="E37" s="18"/>
      <c r="F37" s="34"/>
      <c r="G37" s="34"/>
      <c r="H37" s="34"/>
      <c r="I37" s="34"/>
      <c r="J37" s="34"/>
      <c r="K37" s="34"/>
      <c r="L37" s="34"/>
      <c r="M37" s="42">
        <f ca="1">IF(C37="本國人",IF(LEN(D37)=10,IF(VALUE(RIGHT(D37,1))=MOD(10-MOD(MID(VLOOKUP(LEFT(D37,1),'參數'!$M$2:$O$28,3,FALSE),1,1)+MID(VLOOKUP(LEFT(D37,1),'參數'!$M$2:$O$28,3,FALSE),2,1)*9+SUMPRODUCT(MID(D37,ROW(INDIRECT("2:9")),1)*(10-ROW(INDIRECT("2:9")))),10),10),D37,"身分證字號有誤"),"身分證字號有誤"),D37)</f>
        <v>0</v>
      </c>
      <c r="N37" s="34"/>
      <c r="O37" s="34"/>
      <c r="P37" s="34"/>
      <c r="Q37" s="34"/>
      <c r="R37" s="34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34"/>
      <c r="B38" s="18"/>
      <c r="C38" s="34"/>
      <c r="D38" s="18"/>
      <c r="E38" s="18"/>
      <c r="F38" s="34"/>
      <c r="G38" s="34"/>
      <c r="H38" s="34"/>
      <c r="I38" s="34"/>
      <c r="J38" s="34"/>
      <c r="K38" s="34"/>
      <c r="L38" s="34"/>
      <c r="M38" s="42">
        <f ca="1">IF(C38="本國人",IF(LEN(D38)=10,IF(VALUE(RIGHT(D38,1))=MOD(10-MOD(MID(VLOOKUP(LEFT(D38,1),'參數'!$M$2:$O$28,3,FALSE),1,1)+MID(VLOOKUP(LEFT(D38,1),'參數'!$M$2:$O$28,3,FALSE),2,1)*9+SUMPRODUCT(MID(D38,ROW(INDIRECT("2:9")),1)*(10-ROW(INDIRECT("2:9")))),10),10),D38,"身分證字號有誤"),"身分證字號有誤"),D38)</f>
        <v>0</v>
      </c>
      <c r="N38" s="34"/>
      <c r="O38" s="34"/>
      <c r="P38" s="34"/>
      <c r="Q38" s="34"/>
      <c r="R38" s="34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34"/>
      <c r="B39" s="18"/>
      <c r="C39" s="34"/>
      <c r="D39" s="18"/>
      <c r="E39" s="18"/>
      <c r="F39" s="34"/>
      <c r="G39" s="34"/>
      <c r="H39" s="34"/>
      <c r="I39" s="34"/>
      <c r="J39" s="34"/>
      <c r="K39" s="34"/>
      <c r="L39" s="34"/>
      <c r="M39" s="42">
        <f ca="1">IF(C39="本國人",IF(LEN(D39)=10,IF(VALUE(RIGHT(D39,1))=MOD(10-MOD(MID(VLOOKUP(LEFT(D39,1),'參數'!$M$2:$O$28,3,FALSE),1,1)+MID(VLOOKUP(LEFT(D39,1),'參數'!$M$2:$O$28,3,FALSE),2,1)*9+SUMPRODUCT(MID(D39,ROW(INDIRECT("2:9")),1)*(10-ROW(INDIRECT("2:9")))),10),10),D39,"身分證字號有誤"),"身分證字號有誤"),D39)</f>
        <v>0</v>
      </c>
      <c r="N39" s="34"/>
      <c r="O39" s="34"/>
      <c r="P39" s="34"/>
      <c r="Q39" s="34"/>
      <c r="R39" s="34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34"/>
      <c r="B40" s="18"/>
      <c r="C40" s="34"/>
      <c r="D40" s="18"/>
      <c r="E40" s="18"/>
      <c r="F40" s="34"/>
      <c r="G40" s="34"/>
      <c r="H40" s="34"/>
      <c r="I40" s="34"/>
      <c r="J40" s="34"/>
      <c r="K40" s="34"/>
      <c r="L40" s="34"/>
      <c r="M40" s="42">
        <f ca="1">IF(C40="本國人",IF(LEN(D40)=10,IF(VALUE(RIGHT(D40,1))=MOD(10-MOD(MID(VLOOKUP(LEFT(D40,1),'參數'!$M$2:$O$28,3,FALSE),1,1)+MID(VLOOKUP(LEFT(D40,1),'參數'!$M$2:$O$28,3,FALSE),2,1)*9+SUMPRODUCT(MID(D40,ROW(INDIRECT("2:9")),1)*(10-ROW(INDIRECT("2:9")))),10),10),D40,"身分證字號有誤"),"身分證字號有誤"),D40)</f>
        <v>0</v>
      </c>
      <c r="N40" s="34"/>
      <c r="O40" s="34"/>
      <c r="P40" s="34"/>
      <c r="Q40" s="34"/>
      <c r="R40" s="34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34"/>
      <c r="B41" s="18"/>
      <c r="C41" s="34"/>
      <c r="D41" s="18"/>
      <c r="E41" s="18"/>
      <c r="F41" s="34"/>
      <c r="G41" s="34"/>
      <c r="H41" s="34"/>
      <c r="I41" s="34"/>
      <c r="J41" s="34"/>
      <c r="K41" s="34"/>
      <c r="L41" s="34"/>
      <c r="M41" s="42">
        <f ca="1">IF(C41="本國人",IF(LEN(D41)=10,IF(VALUE(RIGHT(D41,1))=MOD(10-MOD(MID(VLOOKUP(LEFT(D41,1),'參數'!$M$2:$O$28,3,FALSE),1,1)+MID(VLOOKUP(LEFT(D41,1),'參數'!$M$2:$O$28,3,FALSE),2,1)*9+SUMPRODUCT(MID(D41,ROW(INDIRECT("2:9")),1)*(10-ROW(INDIRECT("2:9")))),10),10),D41,"身分證字號有誤"),"身分證字號有誤"),D41)</f>
        <v>0</v>
      </c>
      <c r="N41" s="34"/>
      <c r="O41" s="34"/>
      <c r="P41" s="34"/>
      <c r="Q41" s="34"/>
      <c r="R41" s="34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34"/>
      <c r="B42" s="18"/>
      <c r="C42" s="34"/>
      <c r="D42" s="18"/>
      <c r="E42" s="18"/>
      <c r="F42" s="34"/>
      <c r="G42" s="34"/>
      <c r="H42" s="34"/>
      <c r="I42" s="34"/>
      <c r="J42" s="34"/>
      <c r="K42" s="34"/>
      <c r="L42" s="34"/>
      <c r="M42" s="42">
        <f ca="1">IF(C42="本國人",IF(LEN(D42)=10,IF(VALUE(RIGHT(D42,1))=MOD(10-MOD(MID(VLOOKUP(LEFT(D42,1),'參數'!$M$2:$O$28,3,FALSE),1,1)+MID(VLOOKUP(LEFT(D42,1),'參數'!$M$2:$O$28,3,FALSE),2,1)*9+SUMPRODUCT(MID(D42,ROW(INDIRECT("2:9")),1)*(10-ROW(INDIRECT("2:9")))),10),10),D42,"身分證字號有誤"),"身分證字號有誤"),D42)</f>
        <v>0</v>
      </c>
      <c r="N42" s="34"/>
      <c r="O42" s="34"/>
      <c r="P42" s="34"/>
      <c r="Q42" s="34"/>
      <c r="R42" s="34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34"/>
      <c r="B43" s="18"/>
      <c r="C43" s="34"/>
      <c r="D43" s="18"/>
      <c r="E43" s="18"/>
      <c r="F43" s="34"/>
      <c r="G43" s="34"/>
      <c r="H43" s="34"/>
      <c r="I43" s="34"/>
      <c r="J43" s="34"/>
      <c r="K43" s="34"/>
      <c r="L43" s="34"/>
      <c r="M43" s="42">
        <f ca="1">IF(C43="本國人",IF(LEN(D43)=10,IF(VALUE(RIGHT(D43,1))=MOD(10-MOD(MID(VLOOKUP(LEFT(D43,1),'參數'!$M$2:$O$28,3,FALSE),1,1)+MID(VLOOKUP(LEFT(D43,1),'參數'!$M$2:$O$28,3,FALSE),2,1)*9+SUMPRODUCT(MID(D43,ROW(INDIRECT("2:9")),1)*(10-ROW(INDIRECT("2:9")))),10),10),D43,"身分證字號有誤"),"身分證字號有誤"),D43)</f>
        <v>0</v>
      </c>
      <c r="N43" s="34"/>
      <c r="O43" s="34"/>
      <c r="P43" s="34"/>
      <c r="Q43" s="34"/>
      <c r="R43" s="34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34"/>
      <c r="B44" s="18"/>
      <c r="C44" s="34"/>
      <c r="D44" s="18"/>
      <c r="E44" s="18"/>
      <c r="F44" s="34"/>
      <c r="G44" s="34"/>
      <c r="H44" s="34"/>
      <c r="I44" s="34"/>
      <c r="J44" s="34"/>
      <c r="K44" s="34"/>
      <c r="L44" s="34"/>
      <c r="M44" s="42">
        <f ca="1">IF(C44="本國人",IF(LEN(D44)=10,IF(VALUE(RIGHT(D44,1))=MOD(10-MOD(MID(VLOOKUP(LEFT(D44,1),'參數'!$M$2:$O$28,3,FALSE),1,1)+MID(VLOOKUP(LEFT(D44,1),'參數'!$M$2:$O$28,3,FALSE),2,1)*9+SUMPRODUCT(MID(D44,ROW(INDIRECT("2:9")),1)*(10-ROW(INDIRECT("2:9")))),10),10),D44,"身分證字號有誤"),"身分證字號有誤"),D44)</f>
        <v>0</v>
      </c>
      <c r="N44" s="34"/>
      <c r="O44" s="34"/>
      <c r="P44" s="34"/>
      <c r="Q44" s="34"/>
      <c r="R44" s="34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34"/>
      <c r="B45" s="18"/>
      <c r="C45" s="34"/>
      <c r="D45" s="18"/>
      <c r="E45" s="18"/>
      <c r="F45" s="34"/>
      <c r="G45" s="34"/>
      <c r="H45" s="34"/>
      <c r="I45" s="34"/>
      <c r="J45" s="34"/>
      <c r="K45" s="34"/>
      <c r="L45" s="34"/>
      <c r="M45" s="42">
        <f ca="1">IF(C45="本國人",IF(LEN(D45)=10,IF(VALUE(RIGHT(D45,1))=MOD(10-MOD(MID(VLOOKUP(LEFT(D45,1),'參數'!$M$2:$O$28,3,FALSE),1,1)+MID(VLOOKUP(LEFT(D45,1),'參數'!$M$2:$O$28,3,FALSE),2,1)*9+SUMPRODUCT(MID(D45,ROW(INDIRECT("2:9")),1)*(10-ROW(INDIRECT("2:9")))),10),10),D45,"身分證字號有誤"),"身分證字號有誤"),D45)</f>
        <v>0</v>
      </c>
      <c r="N45" s="34"/>
      <c r="O45" s="34"/>
      <c r="P45" s="34"/>
      <c r="Q45" s="34"/>
      <c r="R45" s="34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34"/>
      <c r="B46" s="18"/>
      <c r="C46" s="34"/>
      <c r="D46" s="18"/>
      <c r="E46" s="18"/>
      <c r="F46" s="34"/>
      <c r="G46" s="34"/>
      <c r="H46" s="34"/>
      <c r="I46" s="34"/>
      <c r="J46" s="34"/>
      <c r="K46" s="34"/>
      <c r="L46" s="34"/>
      <c r="M46" s="42">
        <f ca="1">IF(C46="本國人",IF(LEN(D46)=10,IF(VALUE(RIGHT(D46,1))=MOD(10-MOD(MID(VLOOKUP(LEFT(D46,1),'參數'!$M$2:$O$28,3,FALSE),1,1)+MID(VLOOKUP(LEFT(D46,1),'參數'!$M$2:$O$28,3,FALSE),2,1)*9+SUMPRODUCT(MID(D46,ROW(INDIRECT("2:9")),1)*(10-ROW(INDIRECT("2:9")))),10),10),D46,"身分證字號有誤"),"身分證字號有誤"),D46)</f>
        <v>0</v>
      </c>
      <c r="N46" s="34"/>
      <c r="O46" s="34"/>
      <c r="P46" s="34"/>
      <c r="Q46" s="34"/>
      <c r="R46" s="34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34"/>
      <c r="B47" s="18"/>
      <c r="C47" s="34"/>
      <c r="D47" s="18"/>
      <c r="E47" s="18"/>
      <c r="F47" s="34"/>
      <c r="G47" s="34"/>
      <c r="H47" s="34"/>
      <c r="I47" s="34"/>
      <c r="J47" s="34"/>
      <c r="K47" s="34"/>
      <c r="L47" s="34"/>
      <c r="M47" s="42">
        <f ca="1">IF(C47="本國人",IF(LEN(D47)=10,IF(VALUE(RIGHT(D47,1))=MOD(10-MOD(MID(VLOOKUP(LEFT(D47,1),'參數'!$M$2:$O$28,3,FALSE),1,1)+MID(VLOOKUP(LEFT(D47,1),'參數'!$M$2:$O$28,3,FALSE),2,1)*9+SUMPRODUCT(MID(D47,ROW(INDIRECT("2:9")),1)*(10-ROW(INDIRECT("2:9")))),10),10),D47,"身分證字號有誤"),"身分證字號有誤"),D47)</f>
        <v>0</v>
      </c>
      <c r="N47" s="34"/>
      <c r="O47" s="34"/>
      <c r="P47" s="34"/>
      <c r="Q47" s="34"/>
      <c r="R47" s="34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34"/>
      <c r="B48" s="18"/>
      <c r="C48" s="34"/>
      <c r="D48" s="18"/>
      <c r="E48" s="18"/>
      <c r="F48" s="34"/>
      <c r="G48" s="34"/>
      <c r="H48" s="34"/>
      <c r="I48" s="34"/>
      <c r="J48" s="34"/>
      <c r="K48" s="34"/>
      <c r="L48" s="34"/>
      <c r="M48" s="42">
        <f ca="1">IF(C48="本國人",IF(LEN(D48)=10,IF(VALUE(RIGHT(D48,1))=MOD(10-MOD(MID(VLOOKUP(LEFT(D48,1),'參數'!$M$2:$O$28,3,FALSE),1,1)+MID(VLOOKUP(LEFT(D48,1),'參數'!$M$2:$O$28,3,FALSE),2,1)*9+SUMPRODUCT(MID(D48,ROW(INDIRECT("2:9")),1)*(10-ROW(INDIRECT("2:9")))),10),10),D48,"身分證字號有誤"),"身分證字號有誤"),D48)</f>
        <v>0</v>
      </c>
      <c r="N48" s="34"/>
      <c r="O48" s="34"/>
      <c r="P48" s="34"/>
      <c r="Q48" s="34"/>
      <c r="R48" s="34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34"/>
      <c r="B49" s="18"/>
      <c r="C49" s="34"/>
      <c r="D49" s="18"/>
      <c r="E49" s="18"/>
      <c r="F49" s="34"/>
      <c r="G49" s="34"/>
      <c r="H49" s="34"/>
      <c r="I49" s="34"/>
      <c r="J49" s="34"/>
      <c r="K49" s="34"/>
      <c r="L49" s="34"/>
      <c r="M49" s="42">
        <f ca="1">IF(C49="本國人",IF(LEN(D49)=10,IF(VALUE(RIGHT(D49,1))=MOD(10-MOD(MID(VLOOKUP(LEFT(D49,1),'參數'!$M$2:$O$28,3,FALSE),1,1)+MID(VLOOKUP(LEFT(D49,1),'參數'!$M$2:$O$28,3,FALSE),2,1)*9+SUMPRODUCT(MID(D49,ROW(INDIRECT("2:9")),1)*(10-ROW(INDIRECT("2:9")))),10),10),D49,"身分證字號有誤"),"身分證字號有誤"),D49)</f>
        <v>0</v>
      </c>
      <c r="N49" s="34"/>
      <c r="O49" s="34"/>
      <c r="P49" s="34"/>
      <c r="Q49" s="34"/>
      <c r="R49" s="34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34"/>
      <c r="B50" s="18"/>
      <c r="C50" s="34"/>
      <c r="D50" s="18"/>
      <c r="E50" s="18"/>
      <c r="F50" s="34"/>
      <c r="G50" s="34"/>
      <c r="H50" s="34"/>
      <c r="I50" s="34"/>
      <c r="J50" s="34"/>
      <c r="K50" s="34"/>
      <c r="L50" s="34"/>
      <c r="M50" s="42">
        <f ca="1">IF(C50="本國人",IF(LEN(D50)=10,IF(VALUE(RIGHT(D50,1))=MOD(10-MOD(MID(VLOOKUP(LEFT(D50,1),'參數'!$M$2:$O$28,3,FALSE),1,1)+MID(VLOOKUP(LEFT(D50,1),'參數'!$M$2:$O$28,3,FALSE),2,1)*9+SUMPRODUCT(MID(D50,ROW(INDIRECT("2:9")),1)*(10-ROW(INDIRECT("2:9")))),10),10),D50,"身分證字號有誤"),"身分證字號有誤"),D50)</f>
        <v>0</v>
      </c>
      <c r="N50" s="34"/>
      <c r="O50" s="34"/>
      <c r="P50" s="34"/>
      <c r="Q50" s="34"/>
      <c r="R50" s="34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44"/>
      <c r="B51" s="45"/>
      <c r="C51" s="34"/>
      <c r="D51" s="46"/>
      <c r="E51" s="46"/>
      <c r="F51" s="44"/>
      <c r="G51" s="47"/>
      <c r="H51" s="47"/>
      <c r="I51" s="47"/>
      <c r="J51" s="47"/>
      <c r="K51" s="47"/>
      <c r="L51" s="47"/>
      <c r="M51" s="42">
        <f ca="1">IF(C51="本國人",IF(LEN(D51)=10,IF(VALUE(RIGHT(D51,1))=MOD(10-MOD(MID(VLOOKUP(LEFT(D51,1),'參數'!$M$2:$O$28,3,FALSE),1,1)+MID(VLOOKUP(LEFT(D51,1),'參數'!$M$2:$O$28,3,FALSE),2,1)*9+SUMPRODUCT(MID(D51,ROW(INDIRECT("2:9")),1)*(10-ROW(INDIRECT("2:9")))),10),10),D51,"身分證字號有誤"),"身分證字號有誤"),D51)</f>
        <v>0</v>
      </c>
      <c r="N51" s="44"/>
      <c r="O51" s="44"/>
      <c r="P51" s="44"/>
      <c r="Q51" s="44"/>
      <c r="R51" s="44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44"/>
      <c r="B52" s="45"/>
      <c r="C52" s="34"/>
      <c r="D52" s="46"/>
      <c r="E52" s="46"/>
      <c r="F52" s="44"/>
      <c r="G52" s="47"/>
      <c r="H52" s="47"/>
      <c r="I52" s="47"/>
      <c r="J52" s="47"/>
      <c r="K52" s="47"/>
      <c r="L52" s="47"/>
      <c r="M52" s="42">
        <f ca="1">IF(C52="本國人",IF(LEN(D52)=10,IF(VALUE(RIGHT(D52,1))=MOD(10-MOD(MID(VLOOKUP(LEFT(D52,1),'參數'!$M$2:$O$28,3,FALSE),1,1)+MID(VLOOKUP(LEFT(D52,1),'參數'!$M$2:$O$28,3,FALSE),2,1)*9+SUMPRODUCT(MID(D52,ROW(INDIRECT("2:9")),1)*(10-ROW(INDIRECT("2:9")))),10),10),D52,"身分證字號有誤"),"身分證字號有誤"),D52)</f>
        <v>0</v>
      </c>
      <c r="N52" s="44"/>
      <c r="O52" s="44"/>
      <c r="P52" s="44"/>
      <c r="Q52" s="44"/>
      <c r="R52" s="44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44"/>
      <c r="B53" s="45"/>
      <c r="C53" s="34"/>
      <c r="D53" s="46"/>
      <c r="E53" s="46"/>
      <c r="F53" s="44"/>
      <c r="G53" s="47"/>
      <c r="H53" s="47"/>
      <c r="I53" s="47"/>
      <c r="J53" s="47"/>
      <c r="K53" s="47"/>
      <c r="L53" s="47"/>
      <c r="M53" s="42">
        <f ca="1">IF(C53="本國人",IF(LEN(D53)=10,IF(VALUE(RIGHT(D53,1))=MOD(10-MOD(MID(VLOOKUP(LEFT(D53,1),'參數'!$M$2:$O$28,3,FALSE),1,1)+MID(VLOOKUP(LEFT(D53,1),'參數'!$M$2:$O$28,3,FALSE),2,1)*9+SUMPRODUCT(MID(D53,ROW(INDIRECT("2:9")),1)*(10-ROW(INDIRECT("2:9")))),10),10),D53,"身分證字號有誤"),"身分證字號有誤"),D53)</f>
        <v>0</v>
      </c>
      <c r="N53" s="44"/>
      <c r="O53" s="44"/>
      <c r="P53" s="44"/>
      <c r="Q53" s="44"/>
      <c r="R53" s="44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44"/>
      <c r="B54" s="45"/>
      <c r="C54" s="34"/>
      <c r="D54" s="46"/>
      <c r="E54" s="46"/>
      <c r="F54" s="44"/>
      <c r="G54" s="47"/>
      <c r="H54" s="47"/>
      <c r="I54" s="47"/>
      <c r="J54" s="47"/>
      <c r="K54" s="47"/>
      <c r="L54" s="47"/>
      <c r="M54" s="42">
        <f ca="1">IF(C54="本國人",IF(LEN(D54)=10,IF(VALUE(RIGHT(D54,1))=MOD(10-MOD(MID(VLOOKUP(LEFT(D54,1),'參數'!$M$2:$O$28,3,FALSE),1,1)+MID(VLOOKUP(LEFT(D54,1),'參數'!$M$2:$O$28,3,FALSE),2,1)*9+SUMPRODUCT(MID(D54,ROW(INDIRECT("2:9")),1)*(10-ROW(INDIRECT("2:9")))),10),10),D54,"身分證字號有誤"),"身分證字號有誤"),D54)</f>
        <v>0</v>
      </c>
      <c r="N54" s="44"/>
      <c r="O54" s="44"/>
      <c r="P54" s="44"/>
      <c r="Q54" s="44"/>
      <c r="R54" s="44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44"/>
      <c r="B55" s="45"/>
      <c r="C55" s="34"/>
      <c r="D55" s="46"/>
      <c r="E55" s="46"/>
      <c r="F55" s="44"/>
      <c r="G55" s="47"/>
      <c r="H55" s="47"/>
      <c r="I55" s="47"/>
      <c r="J55" s="47"/>
      <c r="K55" s="47"/>
      <c r="L55" s="47"/>
      <c r="M55" s="42">
        <f ca="1">IF(C55="本國人",IF(LEN(D55)=10,IF(VALUE(RIGHT(D55,1))=MOD(10-MOD(MID(VLOOKUP(LEFT(D55,1),'參數'!$M$2:$O$28,3,FALSE),1,1)+MID(VLOOKUP(LEFT(D55,1),'參數'!$M$2:$O$28,3,FALSE),2,1)*9+SUMPRODUCT(MID(D55,ROW(INDIRECT("2:9")),1)*(10-ROW(INDIRECT("2:9")))),10),10),D55,"身分證字號有誤"),"身分證字號有誤"),D55)</f>
        <v>0</v>
      </c>
      <c r="N55" s="44"/>
      <c r="O55" s="44"/>
      <c r="P55" s="44"/>
      <c r="Q55" s="44"/>
      <c r="R55" s="44"/>
      <c r="S55" s="8"/>
      <c r="T55" s="8"/>
      <c r="U55" s="8"/>
      <c r="V55" s="8"/>
      <c r="W55" s="8"/>
      <c r="X55" s="8"/>
      <c r="Y55" s="8"/>
      <c r="Z55" s="8"/>
    </row>
    <row r="56" spans="1:26" ht="14.25" customHeight="1">
      <c r="A56" s="44"/>
      <c r="B56" s="45"/>
      <c r="C56" s="34"/>
      <c r="D56" s="46"/>
      <c r="E56" s="46"/>
      <c r="F56" s="44"/>
      <c r="G56" s="47"/>
      <c r="H56" s="47"/>
      <c r="I56" s="47"/>
      <c r="J56" s="47"/>
      <c r="K56" s="47"/>
      <c r="L56" s="47"/>
      <c r="M56" s="42">
        <f ca="1">IF(C56="本國人",IF(LEN(D56)=10,IF(VALUE(RIGHT(D56,1))=MOD(10-MOD(MID(VLOOKUP(LEFT(D56,1),'參數'!$M$2:$O$28,3,FALSE),1,1)+MID(VLOOKUP(LEFT(D56,1),'參數'!$M$2:$O$28,3,FALSE),2,1)*9+SUMPRODUCT(MID(D56,ROW(INDIRECT("2:9")),1)*(10-ROW(INDIRECT("2:9")))),10),10),D56,"身分證字號有誤"),"身分證字號有誤"),D56)</f>
        <v>0</v>
      </c>
      <c r="N56" s="44"/>
      <c r="O56" s="44"/>
      <c r="P56" s="44"/>
      <c r="Q56" s="44"/>
      <c r="R56" s="44"/>
      <c r="S56" s="8"/>
      <c r="T56" s="8"/>
      <c r="U56" s="8"/>
      <c r="V56" s="8"/>
      <c r="W56" s="8"/>
      <c r="X56" s="8"/>
      <c r="Y56" s="8"/>
      <c r="Z56" s="8"/>
    </row>
    <row r="57" spans="1:26" ht="14.25" customHeight="1">
      <c r="A57" s="44"/>
      <c r="B57" s="45"/>
      <c r="C57" s="34"/>
      <c r="D57" s="46"/>
      <c r="E57" s="46"/>
      <c r="F57" s="44"/>
      <c r="G57" s="47"/>
      <c r="H57" s="47"/>
      <c r="I57" s="47"/>
      <c r="J57" s="47"/>
      <c r="K57" s="47"/>
      <c r="L57" s="47"/>
      <c r="M57" s="42">
        <f ca="1">IF(C57="本國人",IF(LEN(D57)=10,IF(VALUE(RIGHT(D57,1))=MOD(10-MOD(MID(VLOOKUP(LEFT(D57,1),'參數'!$M$2:$O$28,3,FALSE),1,1)+MID(VLOOKUP(LEFT(D57,1),'參數'!$M$2:$O$28,3,FALSE),2,1)*9+SUMPRODUCT(MID(D57,ROW(INDIRECT("2:9")),1)*(10-ROW(INDIRECT("2:9")))),10),10),D57,"身分證字號有誤"),"身分證字號有誤"),D57)</f>
        <v>0</v>
      </c>
      <c r="N57" s="44"/>
      <c r="O57" s="44"/>
      <c r="P57" s="44"/>
      <c r="Q57" s="44"/>
      <c r="R57" s="44"/>
      <c r="S57" s="8"/>
      <c r="T57" s="8"/>
      <c r="U57" s="8"/>
      <c r="V57" s="8"/>
      <c r="W57" s="8"/>
      <c r="X57" s="8"/>
      <c r="Y57" s="8"/>
      <c r="Z57" s="8"/>
    </row>
    <row r="58" spans="1:26" ht="14.25" customHeight="1">
      <c r="A58" s="44"/>
      <c r="B58" s="45"/>
      <c r="C58" s="34"/>
      <c r="D58" s="46"/>
      <c r="E58" s="46"/>
      <c r="F58" s="44"/>
      <c r="G58" s="47"/>
      <c r="H58" s="47"/>
      <c r="I58" s="47"/>
      <c r="J58" s="47"/>
      <c r="K58" s="47"/>
      <c r="L58" s="47"/>
      <c r="M58" s="42">
        <f ca="1">IF(C58="本國人",IF(LEN(D58)=10,IF(VALUE(RIGHT(D58,1))=MOD(10-MOD(MID(VLOOKUP(LEFT(D58,1),'參數'!$M$2:$O$28,3,FALSE),1,1)+MID(VLOOKUP(LEFT(D58,1),'參數'!$M$2:$O$28,3,FALSE),2,1)*9+SUMPRODUCT(MID(D58,ROW(INDIRECT("2:9")),1)*(10-ROW(INDIRECT("2:9")))),10),10),D58,"身分證字號有誤"),"身分證字號有誤"),D58)</f>
        <v>0</v>
      </c>
      <c r="N58" s="44"/>
      <c r="O58" s="44"/>
      <c r="P58" s="44"/>
      <c r="Q58" s="44"/>
      <c r="R58" s="44"/>
      <c r="S58" s="8"/>
      <c r="T58" s="8"/>
      <c r="U58" s="8"/>
      <c r="V58" s="8"/>
      <c r="W58" s="8"/>
      <c r="X58" s="8"/>
      <c r="Y58" s="8"/>
      <c r="Z58" s="8"/>
    </row>
    <row r="59" spans="1:26" ht="14.25" customHeight="1">
      <c r="A59" s="44"/>
      <c r="B59" s="45"/>
      <c r="C59" s="34"/>
      <c r="D59" s="46"/>
      <c r="E59" s="46"/>
      <c r="F59" s="44"/>
      <c r="G59" s="47"/>
      <c r="H59" s="47"/>
      <c r="I59" s="47"/>
      <c r="J59" s="47"/>
      <c r="K59" s="47"/>
      <c r="L59" s="47"/>
      <c r="M59" s="42">
        <f ca="1">IF(C59="本國人",IF(LEN(D59)=10,IF(VALUE(RIGHT(D59,1))=MOD(10-MOD(MID(VLOOKUP(LEFT(D59,1),'參數'!$M$2:$O$28,3,FALSE),1,1)+MID(VLOOKUP(LEFT(D59,1),'參數'!$M$2:$O$28,3,FALSE),2,1)*9+SUMPRODUCT(MID(D59,ROW(INDIRECT("2:9")),1)*(10-ROW(INDIRECT("2:9")))),10),10),D59,"身分證字號有誤"),"身分證字號有誤"),D59)</f>
        <v>0</v>
      </c>
      <c r="N59" s="44"/>
      <c r="O59" s="44"/>
      <c r="P59" s="44"/>
      <c r="Q59" s="44"/>
      <c r="R59" s="44"/>
      <c r="S59" s="8"/>
      <c r="T59" s="8"/>
      <c r="U59" s="8"/>
      <c r="V59" s="8"/>
      <c r="W59" s="8"/>
      <c r="X59" s="8"/>
      <c r="Y59" s="8"/>
      <c r="Z59" s="8"/>
    </row>
    <row r="60" spans="1:26" ht="14.25" customHeight="1">
      <c r="A60" s="44"/>
      <c r="B60" s="45"/>
      <c r="C60" s="34"/>
      <c r="D60" s="46"/>
      <c r="E60" s="46"/>
      <c r="F60" s="44"/>
      <c r="G60" s="47"/>
      <c r="H60" s="47"/>
      <c r="I60" s="47"/>
      <c r="J60" s="47"/>
      <c r="K60" s="47"/>
      <c r="L60" s="47"/>
      <c r="M60" s="42">
        <f ca="1">IF(C60="本國人",IF(LEN(D60)=10,IF(VALUE(RIGHT(D60,1))=MOD(10-MOD(MID(VLOOKUP(LEFT(D60,1),'參數'!$M$2:$O$28,3,FALSE),1,1)+MID(VLOOKUP(LEFT(D60,1),'參數'!$M$2:$O$28,3,FALSE),2,1)*9+SUMPRODUCT(MID(D60,ROW(INDIRECT("2:9")),1)*(10-ROW(INDIRECT("2:9")))),10),10),D60,"身分證字號有誤"),"身分證字號有誤"),D60)</f>
        <v>0</v>
      </c>
      <c r="N60" s="44"/>
      <c r="O60" s="44"/>
      <c r="P60" s="44"/>
      <c r="Q60" s="44"/>
      <c r="R60" s="44"/>
      <c r="S60" s="8"/>
      <c r="T60" s="8"/>
      <c r="U60" s="8"/>
      <c r="V60" s="8"/>
      <c r="W60" s="8"/>
      <c r="X60" s="8"/>
      <c r="Y60" s="8"/>
      <c r="Z60" s="8"/>
    </row>
    <row r="61" spans="1:26" ht="14.25" customHeight="1">
      <c r="A61" s="44"/>
      <c r="B61" s="45"/>
      <c r="C61" s="34"/>
      <c r="D61" s="46"/>
      <c r="E61" s="46"/>
      <c r="F61" s="44"/>
      <c r="G61" s="47"/>
      <c r="H61" s="47"/>
      <c r="I61" s="47"/>
      <c r="J61" s="47"/>
      <c r="K61" s="47"/>
      <c r="L61" s="47"/>
      <c r="M61" s="42">
        <f ca="1">IF(C61="本國人",IF(LEN(D61)=10,IF(VALUE(RIGHT(D61,1))=MOD(10-MOD(MID(VLOOKUP(LEFT(D61,1),'參數'!$M$2:$O$28,3,FALSE),1,1)+MID(VLOOKUP(LEFT(D61,1),'參數'!$M$2:$O$28,3,FALSE),2,1)*9+SUMPRODUCT(MID(D61,ROW(INDIRECT("2:9")),1)*(10-ROW(INDIRECT("2:9")))),10),10),D61,"身分證字號有誤"),"身分證字號有誤"),D61)</f>
        <v>0</v>
      </c>
      <c r="N61" s="44"/>
      <c r="O61" s="44"/>
      <c r="P61" s="44"/>
      <c r="Q61" s="44"/>
      <c r="R61" s="44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44"/>
      <c r="B62" s="45"/>
      <c r="C62" s="34"/>
      <c r="D62" s="46"/>
      <c r="E62" s="46"/>
      <c r="F62" s="44"/>
      <c r="G62" s="47"/>
      <c r="H62" s="47"/>
      <c r="I62" s="47"/>
      <c r="J62" s="47"/>
      <c r="K62" s="47"/>
      <c r="L62" s="47"/>
      <c r="M62" s="42">
        <f ca="1">IF(C62="本國人",IF(LEN(D62)=10,IF(VALUE(RIGHT(D62,1))=MOD(10-MOD(MID(VLOOKUP(LEFT(D62,1),'參數'!$M$2:$O$28,3,FALSE),1,1)+MID(VLOOKUP(LEFT(D62,1),'參數'!$M$2:$O$28,3,FALSE),2,1)*9+SUMPRODUCT(MID(D62,ROW(INDIRECT("2:9")),1)*(10-ROW(INDIRECT("2:9")))),10),10),D62,"身分證字號有誤"),"身分證字號有誤"),D62)</f>
        <v>0</v>
      </c>
      <c r="N62" s="44"/>
      <c r="O62" s="44"/>
      <c r="P62" s="44"/>
      <c r="Q62" s="44"/>
      <c r="R62" s="44"/>
      <c r="S62" s="8"/>
      <c r="T62" s="8"/>
      <c r="U62" s="8"/>
      <c r="V62" s="8"/>
      <c r="W62" s="8"/>
      <c r="X62" s="8"/>
      <c r="Y62" s="8"/>
      <c r="Z62" s="8"/>
    </row>
    <row r="63" spans="1:26" ht="14.25" customHeight="1">
      <c r="A63" s="44"/>
      <c r="B63" s="45"/>
      <c r="C63" s="34"/>
      <c r="D63" s="46"/>
      <c r="E63" s="46"/>
      <c r="F63" s="44"/>
      <c r="G63" s="47"/>
      <c r="H63" s="47"/>
      <c r="I63" s="47"/>
      <c r="J63" s="47"/>
      <c r="K63" s="47"/>
      <c r="L63" s="47"/>
      <c r="M63" s="42">
        <f ca="1">IF(C63="本國人",IF(LEN(D63)=10,IF(VALUE(RIGHT(D63,1))=MOD(10-MOD(MID(VLOOKUP(LEFT(D63,1),'參數'!$M$2:$O$28,3,FALSE),1,1)+MID(VLOOKUP(LEFT(D63,1),'參數'!$M$2:$O$28,3,FALSE),2,1)*9+SUMPRODUCT(MID(D63,ROW(INDIRECT("2:9")),1)*(10-ROW(INDIRECT("2:9")))),10),10),D63,"身分證字號有誤"),"身分證字號有誤"),D63)</f>
        <v>0</v>
      </c>
      <c r="N63" s="44"/>
      <c r="O63" s="44"/>
      <c r="P63" s="44"/>
      <c r="Q63" s="44"/>
      <c r="R63" s="44"/>
      <c r="S63" s="8"/>
      <c r="T63" s="8"/>
      <c r="U63" s="8"/>
      <c r="V63" s="8"/>
      <c r="W63" s="8"/>
      <c r="X63" s="8"/>
      <c r="Y63" s="8"/>
      <c r="Z63" s="8"/>
    </row>
    <row r="64" spans="1:26" ht="14.25" customHeight="1">
      <c r="A64" s="44"/>
      <c r="B64" s="45"/>
      <c r="C64" s="34"/>
      <c r="D64" s="46"/>
      <c r="E64" s="46"/>
      <c r="F64" s="44"/>
      <c r="G64" s="47"/>
      <c r="H64" s="47"/>
      <c r="I64" s="47"/>
      <c r="J64" s="47"/>
      <c r="K64" s="47"/>
      <c r="L64" s="47"/>
      <c r="M64" s="42">
        <f ca="1">IF(C64="本國人",IF(LEN(D64)=10,IF(VALUE(RIGHT(D64,1))=MOD(10-MOD(MID(VLOOKUP(LEFT(D64,1),'參數'!$M$2:$O$28,3,FALSE),1,1)+MID(VLOOKUP(LEFT(D64,1),'參數'!$M$2:$O$28,3,FALSE),2,1)*9+SUMPRODUCT(MID(D64,ROW(INDIRECT("2:9")),1)*(10-ROW(INDIRECT("2:9")))),10),10),D64,"身分證字號有誤"),"身分證字號有誤"),D64)</f>
        <v>0</v>
      </c>
      <c r="N64" s="44"/>
      <c r="O64" s="44"/>
      <c r="P64" s="44"/>
      <c r="Q64" s="44"/>
      <c r="R64" s="44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44"/>
      <c r="B65" s="45"/>
      <c r="C65" s="34"/>
      <c r="D65" s="46"/>
      <c r="E65" s="46"/>
      <c r="F65" s="44"/>
      <c r="G65" s="47"/>
      <c r="H65" s="47"/>
      <c r="I65" s="47"/>
      <c r="J65" s="47"/>
      <c r="K65" s="47"/>
      <c r="L65" s="47"/>
      <c r="M65" s="42">
        <f ca="1">IF(C65="本國人",IF(LEN(D65)=10,IF(VALUE(RIGHT(D65,1))=MOD(10-MOD(MID(VLOOKUP(LEFT(D65,1),'參數'!$M$2:$O$28,3,FALSE),1,1)+MID(VLOOKUP(LEFT(D65,1),'參數'!$M$2:$O$28,3,FALSE),2,1)*9+SUMPRODUCT(MID(D65,ROW(INDIRECT("2:9")),1)*(10-ROW(INDIRECT("2:9")))),10),10),D65,"身分證字號有誤"),"身分證字號有誤"),D65)</f>
        <v>0</v>
      </c>
      <c r="N65" s="44"/>
      <c r="O65" s="44"/>
      <c r="P65" s="44"/>
      <c r="Q65" s="44"/>
      <c r="R65" s="44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44"/>
      <c r="B66" s="45"/>
      <c r="C66" s="34"/>
      <c r="D66" s="46"/>
      <c r="E66" s="46"/>
      <c r="F66" s="44"/>
      <c r="G66" s="47"/>
      <c r="H66" s="47"/>
      <c r="I66" s="47"/>
      <c r="J66" s="47"/>
      <c r="K66" s="47"/>
      <c r="L66" s="47"/>
      <c r="M66" s="42">
        <f ca="1">IF(C66="本國人",IF(LEN(D66)=10,IF(VALUE(RIGHT(D66,1))=MOD(10-MOD(MID(VLOOKUP(LEFT(D66,1),'參數'!$M$2:$O$28,3,FALSE),1,1)+MID(VLOOKUP(LEFT(D66,1),'參數'!$M$2:$O$28,3,FALSE),2,1)*9+SUMPRODUCT(MID(D66,ROW(INDIRECT("2:9")),1)*(10-ROW(INDIRECT("2:9")))),10),10),D66,"身分證字號有誤"),"身分證字號有誤"),D66)</f>
        <v>0</v>
      </c>
      <c r="N66" s="44"/>
      <c r="O66" s="44"/>
      <c r="P66" s="44"/>
      <c r="Q66" s="44"/>
      <c r="R66" s="44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44"/>
      <c r="B67" s="45"/>
      <c r="C67" s="34"/>
      <c r="D67" s="46"/>
      <c r="E67" s="46"/>
      <c r="F67" s="44"/>
      <c r="G67" s="47"/>
      <c r="H67" s="47"/>
      <c r="I67" s="47"/>
      <c r="J67" s="47"/>
      <c r="K67" s="47"/>
      <c r="L67" s="47"/>
      <c r="M67" s="42">
        <f ca="1">IF(C67="本國人",IF(LEN(D67)=10,IF(VALUE(RIGHT(D67,1))=MOD(10-MOD(MID(VLOOKUP(LEFT(D67,1),'參數'!$M$2:$O$28,3,FALSE),1,1)+MID(VLOOKUP(LEFT(D67,1),'參數'!$M$2:$O$28,3,FALSE),2,1)*9+SUMPRODUCT(MID(D67,ROW(INDIRECT("2:9")),1)*(10-ROW(INDIRECT("2:9")))),10),10),D67,"身分證字號有誤"),"身分證字號有誤"),D67)</f>
        <v>0</v>
      </c>
      <c r="N67" s="44"/>
      <c r="O67" s="44"/>
      <c r="P67" s="44"/>
      <c r="Q67" s="44"/>
      <c r="R67" s="44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44"/>
      <c r="B68" s="45"/>
      <c r="C68" s="34"/>
      <c r="D68" s="46"/>
      <c r="E68" s="46"/>
      <c r="F68" s="44"/>
      <c r="G68" s="47"/>
      <c r="H68" s="47"/>
      <c r="I68" s="47"/>
      <c r="J68" s="47"/>
      <c r="K68" s="47"/>
      <c r="L68" s="47"/>
      <c r="M68" s="42">
        <f ca="1">IF(C68="本國人",IF(LEN(D68)=10,IF(VALUE(RIGHT(D68,1))=MOD(10-MOD(MID(VLOOKUP(LEFT(D68,1),'參數'!$M$2:$O$28,3,FALSE),1,1)+MID(VLOOKUP(LEFT(D68,1),'參數'!$M$2:$O$28,3,FALSE),2,1)*9+SUMPRODUCT(MID(D68,ROW(INDIRECT("2:9")),1)*(10-ROW(INDIRECT("2:9")))),10),10),D68,"身分證字號有誤"),"身分證字號有誤"),D68)</f>
        <v>0</v>
      </c>
      <c r="N68" s="44"/>
      <c r="O68" s="44"/>
      <c r="P68" s="44"/>
      <c r="Q68" s="44"/>
      <c r="R68" s="44"/>
      <c r="S68" s="8"/>
      <c r="T68" s="8"/>
      <c r="U68" s="8"/>
      <c r="V68" s="8"/>
      <c r="W68" s="8"/>
      <c r="X68" s="8"/>
      <c r="Y68" s="8"/>
      <c r="Z68" s="8"/>
    </row>
    <row r="69" spans="1:26" ht="14.25" customHeight="1">
      <c r="A69" s="44"/>
      <c r="B69" s="45"/>
      <c r="C69" s="34"/>
      <c r="D69" s="46"/>
      <c r="E69" s="46"/>
      <c r="F69" s="44"/>
      <c r="G69" s="47"/>
      <c r="H69" s="47"/>
      <c r="I69" s="47"/>
      <c r="J69" s="47"/>
      <c r="K69" s="47"/>
      <c r="L69" s="47"/>
      <c r="M69" s="42">
        <f ca="1">IF(C69="本國人",IF(LEN(D69)=10,IF(VALUE(RIGHT(D69,1))=MOD(10-MOD(MID(VLOOKUP(LEFT(D69,1),'參數'!$M$2:$O$28,3,FALSE),1,1)+MID(VLOOKUP(LEFT(D69,1),'參數'!$M$2:$O$28,3,FALSE),2,1)*9+SUMPRODUCT(MID(D69,ROW(INDIRECT("2:9")),1)*(10-ROW(INDIRECT("2:9")))),10),10),D69,"身分證字號有誤"),"身分證字號有誤"),D69)</f>
        <v>0</v>
      </c>
      <c r="N69" s="44"/>
      <c r="O69" s="44"/>
      <c r="P69" s="44"/>
      <c r="Q69" s="44"/>
      <c r="R69" s="44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44"/>
      <c r="B70" s="45"/>
      <c r="C70" s="34"/>
      <c r="D70" s="46"/>
      <c r="E70" s="46"/>
      <c r="F70" s="44"/>
      <c r="G70" s="47"/>
      <c r="H70" s="47"/>
      <c r="I70" s="47"/>
      <c r="J70" s="47"/>
      <c r="K70" s="47"/>
      <c r="L70" s="47"/>
      <c r="M70" s="42">
        <f ca="1">IF(C70="本國人",IF(LEN(D70)=10,IF(VALUE(RIGHT(D70,1))=MOD(10-MOD(MID(VLOOKUP(LEFT(D70,1),'參數'!$M$2:$O$28,3,FALSE),1,1)+MID(VLOOKUP(LEFT(D70,1),'參數'!$M$2:$O$28,3,FALSE),2,1)*9+SUMPRODUCT(MID(D70,ROW(INDIRECT("2:9")),1)*(10-ROW(INDIRECT("2:9")))),10),10),D70,"身分證字號有誤"),"身分證字號有誤"),D70)</f>
        <v>0</v>
      </c>
      <c r="N70" s="44"/>
      <c r="O70" s="44"/>
      <c r="P70" s="44"/>
      <c r="Q70" s="44"/>
      <c r="R70" s="44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44"/>
      <c r="B71" s="45"/>
      <c r="C71" s="34"/>
      <c r="D71" s="46"/>
      <c r="E71" s="46"/>
      <c r="F71" s="44"/>
      <c r="G71" s="47"/>
      <c r="H71" s="47"/>
      <c r="I71" s="47"/>
      <c r="J71" s="47"/>
      <c r="K71" s="47"/>
      <c r="L71" s="47"/>
      <c r="M71" s="42">
        <f ca="1">IF(C71="本國人",IF(LEN(D71)=10,IF(VALUE(RIGHT(D71,1))=MOD(10-MOD(MID(VLOOKUP(LEFT(D71,1),'參數'!$M$2:$O$28,3,FALSE),1,1)+MID(VLOOKUP(LEFT(D71,1),'參數'!$M$2:$O$28,3,FALSE),2,1)*9+SUMPRODUCT(MID(D71,ROW(INDIRECT("2:9")),1)*(10-ROW(INDIRECT("2:9")))),10),10),D71,"身分證字號有誤"),"身分證字號有誤"),D71)</f>
        <v>0</v>
      </c>
      <c r="N71" s="44"/>
      <c r="O71" s="44"/>
      <c r="P71" s="44"/>
      <c r="Q71" s="44"/>
      <c r="R71" s="44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44"/>
      <c r="B72" s="45"/>
      <c r="C72" s="34"/>
      <c r="D72" s="46"/>
      <c r="E72" s="46"/>
      <c r="F72" s="44"/>
      <c r="G72" s="47"/>
      <c r="H72" s="47"/>
      <c r="I72" s="47"/>
      <c r="J72" s="47"/>
      <c r="K72" s="47"/>
      <c r="L72" s="47"/>
      <c r="M72" s="42">
        <f ca="1">IF(C72="本國人",IF(LEN(D72)=10,IF(VALUE(RIGHT(D72,1))=MOD(10-MOD(MID(VLOOKUP(LEFT(D72,1),'參數'!$M$2:$O$28,3,FALSE),1,1)+MID(VLOOKUP(LEFT(D72,1),'參數'!$M$2:$O$28,3,FALSE),2,1)*9+SUMPRODUCT(MID(D72,ROW(INDIRECT("2:9")),1)*(10-ROW(INDIRECT("2:9")))),10),10),D72,"身分證字號有誤"),"身分證字號有誤"),D72)</f>
        <v>0</v>
      </c>
      <c r="N72" s="44"/>
      <c r="O72" s="44"/>
      <c r="P72" s="44"/>
      <c r="Q72" s="44"/>
      <c r="R72" s="44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44"/>
      <c r="B73" s="45"/>
      <c r="C73" s="34"/>
      <c r="D73" s="46"/>
      <c r="E73" s="46"/>
      <c r="F73" s="44"/>
      <c r="G73" s="47"/>
      <c r="H73" s="47"/>
      <c r="I73" s="47"/>
      <c r="J73" s="47"/>
      <c r="K73" s="47"/>
      <c r="L73" s="47"/>
      <c r="M73" s="42">
        <f ca="1">IF(C73="本國人",IF(LEN(D73)=10,IF(VALUE(RIGHT(D73,1))=MOD(10-MOD(MID(VLOOKUP(LEFT(D73,1),'參數'!$M$2:$O$28,3,FALSE),1,1)+MID(VLOOKUP(LEFT(D73,1),'參數'!$M$2:$O$28,3,FALSE),2,1)*9+SUMPRODUCT(MID(D73,ROW(INDIRECT("2:9")),1)*(10-ROW(INDIRECT("2:9")))),10),10),D73,"身分證字號有誤"),"身分證字號有誤"),D73)</f>
        <v>0</v>
      </c>
      <c r="N73" s="44"/>
      <c r="O73" s="44"/>
      <c r="P73" s="44"/>
      <c r="Q73" s="44"/>
      <c r="R73" s="44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44"/>
      <c r="B74" s="45"/>
      <c r="C74" s="34"/>
      <c r="D74" s="46"/>
      <c r="E74" s="46"/>
      <c r="F74" s="44"/>
      <c r="G74" s="44"/>
      <c r="H74" s="44"/>
      <c r="I74" s="44"/>
      <c r="J74" s="44"/>
      <c r="K74" s="44"/>
      <c r="L74" s="44"/>
      <c r="M74" s="42">
        <f ca="1">IF(C74="本國人",IF(LEN(D74)=10,IF(VALUE(RIGHT(D74,1))=MOD(10-MOD(MID(VLOOKUP(LEFT(D74,1),'參數'!$M$2:$O$28,3,FALSE),1,1)+MID(VLOOKUP(LEFT(D74,1),'參數'!$M$2:$O$28,3,FALSE),2,1)*9+SUMPRODUCT(MID(D74,ROW(INDIRECT("2:9")),1)*(10-ROW(INDIRECT("2:9")))),10),10),D74,"身分證字號有誤"),"身分證字號有誤"),D74)</f>
        <v>0</v>
      </c>
      <c r="N74" s="44"/>
      <c r="O74" s="44"/>
      <c r="P74" s="44"/>
      <c r="Q74" s="44"/>
      <c r="R74" s="44"/>
      <c r="S74" s="8"/>
      <c r="T74" s="8"/>
      <c r="U74" s="8"/>
      <c r="V74" s="8"/>
      <c r="W74" s="8"/>
      <c r="X74" s="8"/>
      <c r="Y74" s="8"/>
      <c r="Z74" s="8"/>
    </row>
    <row r="75" spans="1:26" ht="14.25" customHeight="1">
      <c r="A75" s="44"/>
      <c r="B75" s="45"/>
      <c r="C75" s="34"/>
      <c r="D75" s="46"/>
      <c r="E75" s="46"/>
      <c r="F75" s="44"/>
      <c r="G75" s="44"/>
      <c r="H75" s="44"/>
      <c r="I75" s="44"/>
      <c r="J75" s="44"/>
      <c r="K75" s="44"/>
      <c r="L75" s="44"/>
      <c r="M75" s="42">
        <f ca="1">IF(C75="本國人",IF(LEN(D75)=10,IF(VALUE(RIGHT(D75,1))=MOD(10-MOD(MID(VLOOKUP(LEFT(D75,1),'參數'!$M$2:$O$28,3,FALSE),1,1)+MID(VLOOKUP(LEFT(D75,1),'參數'!$M$2:$O$28,3,FALSE),2,1)*9+SUMPRODUCT(MID(D75,ROW(INDIRECT("2:9")),1)*(10-ROW(INDIRECT("2:9")))),10),10),D75,"身分證字號有誤"),"身分證字號有誤"),D75)</f>
        <v>0</v>
      </c>
      <c r="N75" s="44"/>
      <c r="O75" s="44"/>
      <c r="P75" s="44"/>
      <c r="Q75" s="44"/>
      <c r="R75" s="44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44"/>
      <c r="B76" s="45"/>
      <c r="C76" s="34"/>
      <c r="D76" s="46"/>
      <c r="E76" s="46"/>
      <c r="F76" s="44"/>
      <c r="G76" s="44"/>
      <c r="H76" s="44"/>
      <c r="I76" s="44"/>
      <c r="J76" s="44"/>
      <c r="K76" s="44"/>
      <c r="L76" s="44"/>
      <c r="M76" s="42">
        <f ca="1">IF(C76="本國人",IF(LEN(D76)=10,IF(VALUE(RIGHT(D76,1))=MOD(10-MOD(MID(VLOOKUP(LEFT(D76,1),'參數'!$M$2:$O$28,3,FALSE),1,1)+MID(VLOOKUP(LEFT(D76,1),'參數'!$M$2:$O$28,3,FALSE),2,1)*9+SUMPRODUCT(MID(D76,ROW(INDIRECT("2:9")),1)*(10-ROW(INDIRECT("2:9")))),10),10),D76,"身分證字號有誤"),"身分證字號有誤"),D76)</f>
        <v>0</v>
      </c>
      <c r="N76" s="44"/>
      <c r="O76" s="44"/>
      <c r="P76" s="44"/>
      <c r="Q76" s="44"/>
      <c r="R76" s="44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44"/>
      <c r="B77" s="45"/>
      <c r="C77" s="34"/>
      <c r="D77" s="46"/>
      <c r="E77" s="46"/>
      <c r="F77" s="44"/>
      <c r="G77" s="44"/>
      <c r="H77" s="44"/>
      <c r="I77" s="44"/>
      <c r="J77" s="44"/>
      <c r="K77" s="44"/>
      <c r="L77" s="44"/>
      <c r="M77" s="42">
        <f ca="1">IF(C77="本國人",IF(LEN(D77)=10,IF(VALUE(RIGHT(D77,1))=MOD(10-MOD(MID(VLOOKUP(LEFT(D77,1),'參數'!$M$2:$O$28,3,FALSE),1,1)+MID(VLOOKUP(LEFT(D77,1),'參數'!$M$2:$O$28,3,FALSE),2,1)*9+SUMPRODUCT(MID(D77,ROW(INDIRECT("2:9")),1)*(10-ROW(INDIRECT("2:9")))),10),10),D77,"身分證字號有誤"),"身分證字號有誤"),D77)</f>
        <v>0</v>
      </c>
      <c r="N77" s="44"/>
      <c r="O77" s="44"/>
      <c r="P77" s="44"/>
      <c r="Q77" s="44"/>
      <c r="R77" s="44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44"/>
      <c r="B78" s="45"/>
      <c r="C78" s="34"/>
      <c r="D78" s="46"/>
      <c r="E78" s="46"/>
      <c r="F78" s="44"/>
      <c r="G78" s="44"/>
      <c r="H78" s="44"/>
      <c r="I78" s="44"/>
      <c r="J78" s="44"/>
      <c r="K78" s="44"/>
      <c r="L78" s="44"/>
      <c r="M78" s="42">
        <f ca="1">IF(C78="本國人",IF(LEN(D78)=10,IF(VALUE(RIGHT(D78,1))=MOD(10-MOD(MID(VLOOKUP(LEFT(D78,1),'參數'!$M$2:$O$28,3,FALSE),1,1)+MID(VLOOKUP(LEFT(D78,1),'參數'!$M$2:$O$28,3,FALSE),2,1)*9+SUMPRODUCT(MID(D78,ROW(INDIRECT("2:9")),1)*(10-ROW(INDIRECT("2:9")))),10),10),D78,"身分證字號有誤"),"身分證字號有誤"),D78)</f>
        <v>0</v>
      </c>
      <c r="N78" s="44"/>
      <c r="O78" s="44"/>
      <c r="P78" s="44"/>
      <c r="Q78" s="44"/>
      <c r="R78" s="44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44"/>
      <c r="B79" s="45"/>
      <c r="C79" s="34"/>
      <c r="D79" s="46"/>
      <c r="E79" s="46"/>
      <c r="F79" s="44"/>
      <c r="G79" s="44"/>
      <c r="H79" s="44"/>
      <c r="I79" s="44"/>
      <c r="J79" s="44"/>
      <c r="K79" s="44"/>
      <c r="L79" s="44"/>
      <c r="M79" s="42">
        <f ca="1">IF(C79="本國人",IF(LEN(D79)=10,IF(VALUE(RIGHT(D79,1))=MOD(10-MOD(MID(VLOOKUP(LEFT(D79,1),'參數'!$M$2:$O$28,3,FALSE),1,1)+MID(VLOOKUP(LEFT(D79,1),'參數'!$M$2:$O$28,3,FALSE),2,1)*9+SUMPRODUCT(MID(D79,ROW(INDIRECT("2:9")),1)*(10-ROW(INDIRECT("2:9")))),10),10),D79,"身分證字號有誤"),"身分證字號有誤"),D79)</f>
        <v>0</v>
      </c>
      <c r="N79" s="44"/>
      <c r="O79" s="44"/>
      <c r="P79" s="44"/>
      <c r="Q79" s="44"/>
      <c r="R79" s="44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44"/>
      <c r="B80" s="45"/>
      <c r="C80" s="34"/>
      <c r="D80" s="46"/>
      <c r="E80" s="46"/>
      <c r="F80" s="44"/>
      <c r="G80" s="44"/>
      <c r="H80" s="44"/>
      <c r="I80" s="44"/>
      <c r="J80" s="44"/>
      <c r="K80" s="44"/>
      <c r="L80" s="44"/>
      <c r="M80" s="42">
        <f ca="1">IF(C80="本國人",IF(LEN(D80)=10,IF(VALUE(RIGHT(D80,1))=MOD(10-MOD(MID(VLOOKUP(LEFT(D80,1),'參數'!$M$2:$O$28,3,FALSE),1,1)+MID(VLOOKUP(LEFT(D80,1),'參數'!$M$2:$O$28,3,FALSE),2,1)*9+SUMPRODUCT(MID(D80,ROW(INDIRECT("2:9")),1)*(10-ROW(INDIRECT("2:9")))),10),10),D80,"身分證字號有誤"),"身分證字號有誤"),D80)</f>
        <v>0</v>
      </c>
      <c r="N80" s="44"/>
      <c r="O80" s="44"/>
      <c r="P80" s="44"/>
      <c r="Q80" s="44"/>
      <c r="R80" s="44"/>
      <c r="S80" s="8"/>
      <c r="T80" s="8"/>
      <c r="U80" s="8"/>
      <c r="V80" s="8"/>
      <c r="W80" s="8"/>
      <c r="X80" s="8"/>
      <c r="Y80" s="8"/>
      <c r="Z80" s="8"/>
    </row>
    <row r="81" spans="1:26" ht="14.25" customHeight="1">
      <c r="A81" s="44"/>
      <c r="B81" s="45"/>
      <c r="C81" s="34"/>
      <c r="D81" s="46"/>
      <c r="E81" s="46"/>
      <c r="F81" s="44"/>
      <c r="G81" s="44"/>
      <c r="H81" s="44"/>
      <c r="I81" s="44"/>
      <c r="J81" s="44"/>
      <c r="K81" s="44"/>
      <c r="L81" s="44"/>
      <c r="M81" s="42">
        <f ca="1">IF(C81="本國人",IF(LEN(D81)=10,IF(VALUE(RIGHT(D81,1))=MOD(10-MOD(MID(VLOOKUP(LEFT(D81,1),'參數'!$M$2:$O$28,3,FALSE),1,1)+MID(VLOOKUP(LEFT(D81,1),'參數'!$M$2:$O$28,3,FALSE),2,1)*9+SUMPRODUCT(MID(D81,ROW(INDIRECT("2:9")),1)*(10-ROW(INDIRECT("2:9")))),10),10),D81,"身分證字號有誤"),"身分證字號有誤"),D81)</f>
        <v>0</v>
      </c>
      <c r="N81" s="44"/>
      <c r="O81" s="44"/>
      <c r="P81" s="44"/>
      <c r="Q81" s="44"/>
      <c r="R81" s="44"/>
      <c r="S81" s="8"/>
      <c r="T81" s="8"/>
      <c r="U81" s="8"/>
      <c r="V81" s="8"/>
      <c r="W81" s="8"/>
      <c r="X81" s="8"/>
      <c r="Y81" s="8"/>
      <c r="Z81" s="8"/>
    </row>
    <row r="82" spans="1:26" ht="14.25" customHeight="1">
      <c r="A82" s="44"/>
      <c r="B82" s="45"/>
      <c r="C82" s="34"/>
      <c r="D82" s="46"/>
      <c r="E82" s="46"/>
      <c r="F82" s="44"/>
      <c r="G82" s="44"/>
      <c r="H82" s="44"/>
      <c r="I82" s="44"/>
      <c r="J82" s="44"/>
      <c r="K82" s="44"/>
      <c r="L82" s="44"/>
      <c r="M82" s="42">
        <f ca="1">IF(C82="本國人",IF(LEN(D82)=10,IF(VALUE(RIGHT(D82,1))=MOD(10-MOD(MID(VLOOKUP(LEFT(D82,1),'參數'!$M$2:$O$28,3,FALSE),1,1)+MID(VLOOKUP(LEFT(D82,1),'參數'!$M$2:$O$28,3,FALSE),2,1)*9+SUMPRODUCT(MID(D82,ROW(INDIRECT("2:9")),1)*(10-ROW(INDIRECT("2:9")))),10),10),D82,"身分證字號有誤"),"身分證字號有誤"),D82)</f>
        <v>0</v>
      </c>
      <c r="N82" s="44"/>
      <c r="O82" s="44"/>
      <c r="P82" s="44"/>
      <c r="Q82" s="44"/>
      <c r="R82" s="44"/>
      <c r="S82" s="8"/>
      <c r="T82" s="8"/>
      <c r="U82" s="8"/>
      <c r="V82" s="8"/>
      <c r="W82" s="8"/>
      <c r="X82" s="8"/>
      <c r="Y82" s="8"/>
      <c r="Z82" s="8"/>
    </row>
    <row r="83" spans="1:26" ht="14.25" customHeight="1">
      <c r="A83" s="44"/>
      <c r="B83" s="45"/>
      <c r="C83" s="34"/>
      <c r="D83" s="46"/>
      <c r="E83" s="46"/>
      <c r="F83" s="44"/>
      <c r="G83" s="44"/>
      <c r="H83" s="44"/>
      <c r="I83" s="44"/>
      <c r="J83" s="44"/>
      <c r="K83" s="44"/>
      <c r="L83" s="44"/>
      <c r="M83" s="42">
        <f ca="1">IF(C83="本國人",IF(LEN(D83)=10,IF(VALUE(RIGHT(D83,1))=MOD(10-MOD(MID(VLOOKUP(LEFT(D83,1),'參數'!$M$2:$O$28,3,FALSE),1,1)+MID(VLOOKUP(LEFT(D83,1),'參數'!$M$2:$O$28,3,FALSE),2,1)*9+SUMPRODUCT(MID(D83,ROW(INDIRECT("2:9")),1)*(10-ROW(INDIRECT("2:9")))),10),10),D83,"身分證字號有誤"),"身分證字號有誤"),D83)</f>
        <v>0</v>
      </c>
      <c r="N83" s="44"/>
      <c r="O83" s="44"/>
      <c r="P83" s="44"/>
      <c r="Q83" s="44"/>
      <c r="R83" s="44"/>
      <c r="S83" s="8"/>
      <c r="T83" s="8"/>
      <c r="U83" s="8"/>
      <c r="V83" s="8"/>
      <c r="W83" s="8"/>
      <c r="X83" s="8"/>
      <c r="Y83" s="8"/>
      <c r="Z83" s="8"/>
    </row>
    <row r="84" spans="1:26" ht="14.25" customHeight="1">
      <c r="A84" s="44"/>
      <c r="B84" s="45"/>
      <c r="C84" s="34"/>
      <c r="D84" s="46"/>
      <c r="E84" s="46"/>
      <c r="F84" s="44"/>
      <c r="G84" s="44"/>
      <c r="H84" s="44"/>
      <c r="I84" s="44"/>
      <c r="J84" s="44"/>
      <c r="K84" s="44"/>
      <c r="L84" s="44"/>
      <c r="M84" s="42">
        <f ca="1">IF(C84="本國人",IF(LEN(D84)=10,IF(VALUE(RIGHT(D84,1))=MOD(10-MOD(MID(VLOOKUP(LEFT(D84,1),'參數'!$M$2:$O$28,3,FALSE),1,1)+MID(VLOOKUP(LEFT(D84,1),'參數'!$M$2:$O$28,3,FALSE),2,1)*9+SUMPRODUCT(MID(D84,ROW(INDIRECT("2:9")),1)*(10-ROW(INDIRECT("2:9")))),10),10),D84,"身分證字號有誤"),"身分證字號有誤"),D84)</f>
        <v>0</v>
      </c>
      <c r="N84" s="44"/>
      <c r="O84" s="44"/>
      <c r="P84" s="44"/>
      <c r="Q84" s="44"/>
      <c r="R84" s="44"/>
      <c r="S84" s="8"/>
      <c r="T84" s="8"/>
      <c r="U84" s="8"/>
      <c r="V84" s="8"/>
      <c r="W84" s="8"/>
      <c r="X84" s="8"/>
      <c r="Y84" s="8"/>
      <c r="Z84" s="8"/>
    </row>
    <row r="85" spans="1:26" ht="14.25" customHeight="1">
      <c r="A85" s="44"/>
      <c r="B85" s="45"/>
      <c r="C85" s="34"/>
      <c r="D85" s="46"/>
      <c r="E85" s="46"/>
      <c r="F85" s="44"/>
      <c r="G85" s="44"/>
      <c r="H85" s="44"/>
      <c r="I85" s="44"/>
      <c r="J85" s="44"/>
      <c r="K85" s="44"/>
      <c r="L85" s="44"/>
      <c r="M85" s="42">
        <f ca="1">IF(C85="本國人",IF(LEN(D85)=10,IF(VALUE(RIGHT(D85,1))=MOD(10-MOD(MID(VLOOKUP(LEFT(D85,1),'參數'!$M$2:$O$28,3,FALSE),1,1)+MID(VLOOKUP(LEFT(D85,1),'參數'!$M$2:$O$28,3,FALSE),2,1)*9+SUMPRODUCT(MID(D85,ROW(INDIRECT("2:9")),1)*(10-ROW(INDIRECT("2:9")))),10),10),D85,"身分證字號有誤"),"身分證字號有誤"),D85)</f>
        <v>0</v>
      </c>
      <c r="N85" s="44"/>
      <c r="O85" s="44"/>
      <c r="P85" s="44"/>
      <c r="Q85" s="44"/>
      <c r="R85" s="44"/>
      <c r="S85" s="8"/>
      <c r="T85" s="8"/>
      <c r="U85" s="8"/>
      <c r="V85" s="8"/>
      <c r="W85" s="8"/>
      <c r="X85" s="8"/>
      <c r="Y85" s="8"/>
      <c r="Z85" s="8"/>
    </row>
    <row r="86" spans="1:26" ht="14.25" customHeight="1">
      <c r="A86" s="44"/>
      <c r="B86" s="45"/>
      <c r="C86" s="34"/>
      <c r="D86" s="46"/>
      <c r="E86" s="46"/>
      <c r="F86" s="44"/>
      <c r="G86" s="44"/>
      <c r="H86" s="44"/>
      <c r="I86" s="44"/>
      <c r="J86" s="44"/>
      <c r="K86" s="44"/>
      <c r="L86" s="44"/>
      <c r="M86" s="42">
        <f ca="1">IF(C86="本國人",IF(LEN(D86)=10,IF(VALUE(RIGHT(D86,1))=MOD(10-MOD(MID(VLOOKUP(LEFT(D86,1),'參數'!$M$2:$O$28,3,FALSE),1,1)+MID(VLOOKUP(LEFT(D86,1),'參數'!$M$2:$O$28,3,FALSE),2,1)*9+SUMPRODUCT(MID(D86,ROW(INDIRECT("2:9")),1)*(10-ROW(INDIRECT("2:9")))),10),10),D86,"身分證字號有誤"),"身分證字號有誤"),D86)</f>
        <v>0</v>
      </c>
      <c r="N86" s="44"/>
      <c r="O86" s="44"/>
      <c r="P86" s="44"/>
      <c r="Q86" s="44"/>
      <c r="R86" s="44"/>
      <c r="S86" s="8"/>
      <c r="T86" s="8"/>
      <c r="U86" s="8"/>
      <c r="V86" s="8"/>
      <c r="W86" s="8"/>
      <c r="X86" s="8"/>
      <c r="Y86" s="8"/>
      <c r="Z86" s="8"/>
    </row>
    <row r="87" spans="1:26" ht="14.25" customHeight="1">
      <c r="A87" s="44"/>
      <c r="B87" s="45"/>
      <c r="C87" s="34"/>
      <c r="D87" s="46"/>
      <c r="E87" s="46"/>
      <c r="F87" s="44"/>
      <c r="G87" s="44"/>
      <c r="H87" s="44"/>
      <c r="I87" s="44"/>
      <c r="J87" s="44"/>
      <c r="K87" s="44"/>
      <c r="L87" s="44"/>
      <c r="M87" s="42">
        <f ca="1">IF(C87="本國人",IF(LEN(D87)=10,IF(VALUE(RIGHT(D87,1))=MOD(10-MOD(MID(VLOOKUP(LEFT(D87,1),'參數'!$M$2:$O$28,3,FALSE),1,1)+MID(VLOOKUP(LEFT(D87,1),'參數'!$M$2:$O$28,3,FALSE),2,1)*9+SUMPRODUCT(MID(D87,ROW(INDIRECT("2:9")),1)*(10-ROW(INDIRECT("2:9")))),10),10),D87,"身分證字號有誤"),"身分證字號有誤"),D87)</f>
        <v>0</v>
      </c>
      <c r="N87" s="44"/>
      <c r="O87" s="44"/>
      <c r="P87" s="44"/>
      <c r="Q87" s="44"/>
      <c r="R87" s="44"/>
      <c r="S87" s="8"/>
      <c r="T87" s="8"/>
      <c r="U87" s="8"/>
      <c r="V87" s="8"/>
      <c r="W87" s="8"/>
      <c r="X87" s="8"/>
      <c r="Y87" s="8"/>
      <c r="Z87" s="8"/>
    </row>
    <row r="88" spans="1:26" ht="14.25" customHeight="1">
      <c r="A88" s="44"/>
      <c r="B88" s="45"/>
      <c r="C88" s="34"/>
      <c r="D88" s="46"/>
      <c r="E88" s="46"/>
      <c r="F88" s="44"/>
      <c r="G88" s="44"/>
      <c r="H88" s="44"/>
      <c r="I88" s="44"/>
      <c r="J88" s="44"/>
      <c r="K88" s="44"/>
      <c r="L88" s="44"/>
      <c r="M88" s="42">
        <f ca="1">IF(C88="本國人",IF(LEN(D88)=10,IF(VALUE(RIGHT(D88,1))=MOD(10-MOD(MID(VLOOKUP(LEFT(D88,1),'參數'!$M$2:$O$28,3,FALSE),1,1)+MID(VLOOKUP(LEFT(D88,1),'參數'!$M$2:$O$28,3,FALSE),2,1)*9+SUMPRODUCT(MID(D88,ROW(INDIRECT("2:9")),1)*(10-ROW(INDIRECT("2:9")))),10),10),D88,"身分證字號有誤"),"身分證字號有誤"),D88)</f>
        <v>0</v>
      </c>
      <c r="N88" s="44"/>
      <c r="O88" s="44"/>
      <c r="P88" s="44"/>
      <c r="Q88" s="44"/>
      <c r="R88" s="44"/>
      <c r="S88" s="8"/>
      <c r="T88" s="8"/>
      <c r="U88" s="8"/>
      <c r="V88" s="8"/>
      <c r="W88" s="8"/>
      <c r="X88" s="8"/>
      <c r="Y88" s="8"/>
      <c r="Z88" s="8"/>
    </row>
    <row r="89" spans="1:26" ht="14.25" customHeight="1">
      <c r="A89" s="44"/>
      <c r="B89" s="45"/>
      <c r="C89" s="34"/>
      <c r="D89" s="46"/>
      <c r="E89" s="46"/>
      <c r="F89" s="44"/>
      <c r="G89" s="44"/>
      <c r="H89" s="44"/>
      <c r="I89" s="44"/>
      <c r="J89" s="44"/>
      <c r="K89" s="44"/>
      <c r="L89" s="44"/>
      <c r="M89" s="42">
        <f ca="1">IF(C89="本國人",IF(LEN(D89)=10,IF(VALUE(RIGHT(D89,1))=MOD(10-MOD(MID(VLOOKUP(LEFT(D89,1),'參數'!$M$2:$O$28,3,FALSE),1,1)+MID(VLOOKUP(LEFT(D89,1),'參數'!$M$2:$O$28,3,FALSE),2,1)*9+SUMPRODUCT(MID(D89,ROW(INDIRECT("2:9")),1)*(10-ROW(INDIRECT("2:9")))),10),10),D89,"身分證字號有誤"),"身分證字號有誤"),D89)</f>
        <v>0</v>
      </c>
      <c r="N89" s="44"/>
      <c r="O89" s="44"/>
      <c r="P89" s="44"/>
      <c r="Q89" s="44"/>
      <c r="R89" s="44"/>
      <c r="S89" s="8"/>
      <c r="T89" s="8"/>
      <c r="U89" s="8"/>
      <c r="V89" s="8"/>
      <c r="W89" s="8"/>
      <c r="X89" s="8"/>
      <c r="Y89" s="8"/>
      <c r="Z89" s="8"/>
    </row>
    <row r="90" spans="1:26" ht="14.25" customHeight="1">
      <c r="A90" s="44"/>
      <c r="B90" s="45"/>
      <c r="C90" s="34"/>
      <c r="D90" s="46"/>
      <c r="E90" s="46"/>
      <c r="F90" s="44"/>
      <c r="G90" s="44"/>
      <c r="H90" s="44"/>
      <c r="I90" s="44"/>
      <c r="J90" s="44"/>
      <c r="K90" s="44"/>
      <c r="L90" s="44"/>
      <c r="M90" s="42">
        <f ca="1">IF(C90="本國人",IF(LEN(D90)=10,IF(VALUE(RIGHT(D90,1))=MOD(10-MOD(MID(VLOOKUP(LEFT(D90,1),'參數'!$M$2:$O$28,3,FALSE),1,1)+MID(VLOOKUP(LEFT(D90,1),'參數'!$M$2:$O$28,3,FALSE),2,1)*9+SUMPRODUCT(MID(D90,ROW(INDIRECT("2:9")),1)*(10-ROW(INDIRECT("2:9")))),10),10),D90,"身分證字號有誤"),"身分證字號有誤"),D90)</f>
        <v>0</v>
      </c>
      <c r="N90" s="44"/>
      <c r="O90" s="44"/>
      <c r="P90" s="44"/>
      <c r="Q90" s="44"/>
      <c r="R90" s="44"/>
      <c r="S90" s="8"/>
      <c r="T90" s="8"/>
      <c r="U90" s="8"/>
      <c r="V90" s="8"/>
      <c r="W90" s="8"/>
      <c r="X90" s="8"/>
      <c r="Y90" s="8"/>
      <c r="Z90" s="8"/>
    </row>
    <row r="91" spans="1:26" ht="14.25" customHeight="1">
      <c r="A91" s="44"/>
      <c r="B91" s="45"/>
      <c r="C91" s="34"/>
      <c r="D91" s="46"/>
      <c r="E91" s="46"/>
      <c r="F91" s="44"/>
      <c r="G91" s="44"/>
      <c r="H91" s="44"/>
      <c r="I91" s="44"/>
      <c r="J91" s="44"/>
      <c r="K91" s="44"/>
      <c r="L91" s="44"/>
      <c r="M91" s="42">
        <f ca="1">IF(C91="本國人",IF(LEN(D91)=10,IF(VALUE(RIGHT(D91,1))=MOD(10-MOD(MID(VLOOKUP(LEFT(D91,1),'參數'!$M$2:$O$28,3,FALSE),1,1)+MID(VLOOKUP(LEFT(D91,1),'參數'!$M$2:$O$28,3,FALSE),2,1)*9+SUMPRODUCT(MID(D91,ROW(INDIRECT("2:9")),1)*(10-ROW(INDIRECT("2:9")))),10),10),D91,"身分證字號有誤"),"身分證字號有誤"),D91)</f>
        <v>0</v>
      </c>
      <c r="N91" s="44"/>
      <c r="O91" s="44"/>
      <c r="P91" s="44"/>
      <c r="Q91" s="44"/>
      <c r="R91" s="44"/>
      <c r="S91" s="8"/>
      <c r="T91" s="8"/>
      <c r="U91" s="8"/>
      <c r="V91" s="8"/>
      <c r="W91" s="8"/>
      <c r="X91" s="8"/>
      <c r="Y91" s="8"/>
      <c r="Z91" s="8"/>
    </row>
    <row r="92" spans="1:26" ht="14.25" customHeight="1">
      <c r="A92" s="44"/>
      <c r="B92" s="45"/>
      <c r="C92" s="34"/>
      <c r="D92" s="46"/>
      <c r="E92" s="46"/>
      <c r="F92" s="44"/>
      <c r="G92" s="44"/>
      <c r="H92" s="44"/>
      <c r="I92" s="44"/>
      <c r="J92" s="44"/>
      <c r="K92" s="44"/>
      <c r="L92" s="44"/>
      <c r="M92" s="42">
        <f ca="1">IF(C92="本國人",IF(LEN(D92)=10,IF(VALUE(RIGHT(D92,1))=MOD(10-MOD(MID(VLOOKUP(LEFT(D92,1),'參數'!$M$2:$O$28,3,FALSE),1,1)+MID(VLOOKUP(LEFT(D92,1),'參數'!$M$2:$O$28,3,FALSE),2,1)*9+SUMPRODUCT(MID(D92,ROW(INDIRECT("2:9")),1)*(10-ROW(INDIRECT("2:9")))),10),10),D92,"身分證字號有誤"),"身分證字號有誤"),D92)</f>
        <v>0</v>
      </c>
      <c r="N92" s="44"/>
      <c r="O92" s="44"/>
      <c r="P92" s="44"/>
      <c r="Q92" s="44"/>
      <c r="R92" s="44"/>
      <c r="S92" s="8"/>
      <c r="T92" s="8"/>
      <c r="U92" s="8"/>
      <c r="V92" s="8"/>
      <c r="W92" s="8"/>
      <c r="X92" s="8"/>
      <c r="Y92" s="8"/>
      <c r="Z92" s="8"/>
    </row>
    <row r="93" spans="1:26" ht="14.25" customHeight="1">
      <c r="A93" s="44"/>
      <c r="B93" s="45"/>
      <c r="C93" s="34"/>
      <c r="D93" s="46"/>
      <c r="E93" s="46"/>
      <c r="F93" s="44"/>
      <c r="G93" s="44"/>
      <c r="H93" s="44"/>
      <c r="I93" s="44"/>
      <c r="J93" s="44"/>
      <c r="K93" s="44"/>
      <c r="L93" s="44"/>
      <c r="M93" s="42">
        <f ca="1">IF(C93="本國人",IF(LEN(D93)=10,IF(VALUE(RIGHT(D93,1))=MOD(10-MOD(MID(VLOOKUP(LEFT(D93,1),'參數'!$M$2:$O$28,3,FALSE),1,1)+MID(VLOOKUP(LEFT(D93,1),'參數'!$M$2:$O$28,3,FALSE),2,1)*9+SUMPRODUCT(MID(D93,ROW(INDIRECT("2:9")),1)*(10-ROW(INDIRECT("2:9")))),10),10),D93,"身分證字號有誤"),"身分證字號有誤"),D93)</f>
        <v>0</v>
      </c>
      <c r="N93" s="44"/>
      <c r="O93" s="44"/>
      <c r="P93" s="44"/>
      <c r="Q93" s="44"/>
      <c r="R93" s="44"/>
      <c r="S93" s="8"/>
      <c r="T93" s="8"/>
      <c r="U93" s="8"/>
      <c r="V93" s="8"/>
      <c r="W93" s="8"/>
      <c r="X93" s="8"/>
      <c r="Y93" s="8"/>
      <c r="Z93" s="8"/>
    </row>
    <row r="94" spans="1:26" ht="14.25" customHeight="1">
      <c r="A94" s="44"/>
      <c r="B94" s="45"/>
      <c r="C94" s="34"/>
      <c r="D94" s="46"/>
      <c r="E94" s="46"/>
      <c r="F94" s="44"/>
      <c r="G94" s="44"/>
      <c r="H94" s="44"/>
      <c r="I94" s="44"/>
      <c r="J94" s="44"/>
      <c r="K94" s="44"/>
      <c r="L94" s="44"/>
      <c r="M94" s="42">
        <f ca="1">IF(C94="本國人",IF(LEN(D94)=10,IF(VALUE(RIGHT(D94,1))=MOD(10-MOD(MID(VLOOKUP(LEFT(D94,1),'參數'!$M$2:$O$28,3,FALSE),1,1)+MID(VLOOKUP(LEFT(D94,1),'參數'!$M$2:$O$28,3,FALSE),2,1)*9+SUMPRODUCT(MID(D94,ROW(INDIRECT("2:9")),1)*(10-ROW(INDIRECT("2:9")))),10),10),D94,"身分證字號有誤"),"身分證字號有誤"),D94)</f>
        <v>0</v>
      </c>
      <c r="N94" s="44"/>
      <c r="O94" s="44"/>
      <c r="P94" s="44"/>
      <c r="Q94" s="44"/>
      <c r="R94" s="44"/>
      <c r="S94" s="8"/>
      <c r="T94" s="8"/>
      <c r="U94" s="8"/>
      <c r="V94" s="8"/>
      <c r="W94" s="8"/>
      <c r="X94" s="8"/>
      <c r="Y94" s="8"/>
      <c r="Z94" s="8"/>
    </row>
    <row r="95" spans="1:26" ht="14.25" customHeight="1">
      <c r="A95" s="44"/>
      <c r="B95" s="45"/>
      <c r="C95" s="34"/>
      <c r="D95" s="46"/>
      <c r="E95" s="46"/>
      <c r="F95" s="44"/>
      <c r="G95" s="44"/>
      <c r="H95" s="44"/>
      <c r="I95" s="44"/>
      <c r="J95" s="44"/>
      <c r="K95" s="44"/>
      <c r="L95" s="44"/>
      <c r="M95" s="42">
        <f ca="1">IF(C95="本國人",IF(LEN(D95)=10,IF(VALUE(RIGHT(D95,1))=MOD(10-MOD(MID(VLOOKUP(LEFT(D95,1),'參數'!$M$2:$O$28,3,FALSE),1,1)+MID(VLOOKUP(LEFT(D95,1),'參數'!$M$2:$O$28,3,FALSE),2,1)*9+SUMPRODUCT(MID(D95,ROW(INDIRECT("2:9")),1)*(10-ROW(INDIRECT("2:9")))),10),10),D95,"身分證字號有誤"),"身分證字號有誤"),D95)</f>
        <v>0</v>
      </c>
      <c r="N95" s="44"/>
      <c r="O95" s="44"/>
      <c r="P95" s="44"/>
      <c r="Q95" s="44"/>
      <c r="R95" s="44"/>
      <c r="S95" s="8"/>
      <c r="T95" s="8"/>
      <c r="U95" s="8"/>
      <c r="V95" s="8"/>
      <c r="W95" s="8"/>
      <c r="X95" s="8"/>
      <c r="Y95" s="8"/>
      <c r="Z95" s="8"/>
    </row>
    <row r="96" spans="1:26" ht="14.25" customHeight="1">
      <c r="A96" s="44"/>
      <c r="B96" s="45"/>
      <c r="C96" s="34"/>
      <c r="D96" s="46"/>
      <c r="E96" s="46"/>
      <c r="F96" s="44"/>
      <c r="G96" s="44"/>
      <c r="H96" s="44"/>
      <c r="I96" s="44"/>
      <c r="J96" s="44"/>
      <c r="K96" s="44"/>
      <c r="L96" s="44"/>
      <c r="M96" s="42">
        <f ca="1">IF(C96="本國人",IF(LEN(D96)=10,IF(VALUE(RIGHT(D96,1))=MOD(10-MOD(MID(VLOOKUP(LEFT(D96,1),'參數'!$M$2:$O$28,3,FALSE),1,1)+MID(VLOOKUP(LEFT(D96,1),'參數'!$M$2:$O$28,3,FALSE),2,1)*9+SUMPRODUCT(MID(D96,ROW(INDIRECT("2:9")),1)*(10-ROW(INDIRECT("2:9")))),10),10),D96,"身分證字號有誤"),"身分證字號有誤"),D96)</f>
        <v>0</v>
      </c>
      <c r="N96" s="44"/>
      <c r="O96" s="44"/>
      <c r="P96" s="44"/>
      <c r="Q96" s="44"/>
      <c r="R96" s="44"/>
      <c r="S96" s="8"/>
      <c r="T96" s="8"/>
      <c r="U96" s="8"/>
      <c r="V96" s="8"/>
      <c r="W96" s="8"/>
      <c r="X96" s="8"/>
      <c r="Y96" s="8"/>
      <c r="Z96" s="8"/>
    </row>
    <row r="97" spans="1:26" ht="14.25" customHeight="1">
      <c r="A97" s="44"/>
      <c r="B97" s="45"/>
      <c r="C97" s="34"/>
      <c r="D97" s="46"/>
      <c r="E97" s="46"/>
      <c r="F97" s="44"/>
      <c r="G97" s="44"/>
      <c r="H97" s="44"/>
      <c r="I97" s="44"/>
      <c r="J97" s="44"/>
      <c r="K97" s="44"/>
      <c r="L97" s="44"/>
      <c r="M97" s="42">
        <f ca="1">IF(C97="本國人",IF(LEN(D97)=10,IF(VALUE(RIGHT(D97,1))=MOD(10-MOD(MID(VLOOKUP(LEFT(D97,1),'參數'!$M$2:$O$28,3,FALSE),1,1)+MID(VLOOKUP(LEFT(D97,1),'參數'!$M$2:$O$28,3,FALSE),2,1)*9+SUMPRODUCT(MID(D97,ROW(INDIRECT("2:9")),1)*(10-ROW(INDIRECT("2:9")))),10),10),D97,"身分證字號有誤"),"身分證字號有誤"),D97)</f>
        <v>0</v>
      </c>
      <c r="N97" s="44"/>
      <c r="O97" s="44"/>
      <c r="P97" s="44"/>
      <c r="Q97" s="44"/>
      <c r="R97" s="44"/>
      <c r="S97" s="8"/>
      <c r="T97" s="8"/>
      <c r="U97" s="8"/>
      <c r="V97" s="8"/>
      <c r="W97" s="8"/>
      <c r="X97" s="8"/>
      <c r="Y97" s="8"/>
      <c r="Z97" s="8"/>
    </row>
    <row r="98" spans="1:26" ht="14.25" customHeight="1">
      <c r="A98" s="44"/>
      <c r="B98" s="45"/>
      <c r="C98" s="34"/>
      <c r="D98" s="46"/>
      <c r="E98" s="46"/>
      <c r="F98" s="44"/>
      <c r="G98" s="44"/>
      <c r="H98" s="44"/>
      <c r="I98" s="44"/>
      <c r="J98" s="44"/>
      <c r="K98" s="44"/>
      <c r="L98" s="44"/>
      <c r="M98" s="42">
        <f ca="1">IF(C98="本國人",IF(LEN(D98)=10,IF(VALUE(RIGHT(D98,1))=MOD(10-MOD(MID(VLOOKUP(LEFT(D98,1),'參數'!$M$2:$O$28,3,FALSE),1,1)+MID(VLOOKUP(LEFT(D98,1),'參數'!$M$2:$O$28,3,FALSE),2,1)*9+SUMPRODUCT(MID(D98,ROW(INDIRECT("2:9")),1)*(10-ROW(INDIRECT("2:9")))),10),10),D98,"身分證字號有誤"),"身分證字號有誤"),D98)</f>
        <v>0</v>
      </c>
      <c r="N98" s="44"/>
      <c r="O98" s="44"/>
      <c r="P98" s="44"/>
      <c r="Q98" s="44"/>
      <c r="R98" s="44"/>
      <c r="S98" s="8"/>
      <c r="T98" s="8"/>
      <c r="U98" s="8"/>
      <c r="V98" s="8"/>
      <c r="W98" s="8"/>
      <c r="X98" s="8"/>
      <c r="Y98" s="8"/>
      <c r="Z98" s="8"/>
    </row>
    <row r="99" spans="1:26" ht="14.25" customHeight="1">
      <c r="A99" s="44"/>
      <c r="B99" s="45"/>
      <c r="C99" s="34"/>
      <c r="D99" s="46"/>
      <c r="E99" s="46"/>
      <c r="F99" s="44"/>
      <c r="G99" s="44"/>
      <c r="H99" s="44"/>
      <c r="I99" s="44"/>
      <c r="J99" s="44"/>
      <c r="K99" s="44"/>
      <c r="L99" s="44"/>
      <c r="M99" s="42">
        <f ca="1">IF(C99="本國人",IF(LEN(D99)=10,IF(VALUE(RIGHT(D99,1))=MOD(10-MOD(MID(VLOOKUP(LEFT(D99,1),'參數'!$M$2:$O$28,3,FALSE),1,1)+MID(VLOOKUP(LEFT(D99,1),'參數'!$M$2:$O$28,3,FALSE),2,1)*9+SUMPRODUCT(MID(D99,ROW(INDIRECT("2:9")),1)*(10-ROW(INDIRECT("2:9")))),10),10),D99,"身分證字號有誤"),"身分證字號有誤"),D99)</f>
        <v>0</v>
      </c>
      <c r="N99" s="44"/>
      <c r="O99" s="44"/>
      <c r="P99" s="44"/>
      <c r="Q99" s="44"/>
      <c r="R99" s="44"/>
      <c r="S99" s="8"/>
      <c r="T99" s="8"/>
      <c r="U99" s="8"/>
      <c r="V99" s="8"/>
      <c r="W99" s="8"/>
      <c r="X99" s="8"/>
      <c r="Y99" s="8"/>
      <c r="Z99" s="8"/>
    </row>
    <row r="100" spans="1:26" ht="14.25" customHeight="1">
      <c r="A100" s="44"/>
      <c r="B100" s="45"/>
      <c r="C100" s="34"/>
      <c r="D100" s="46"/>
      <c r="E100" s="46"/>
      <c r="F100" s="44"/>
      <c r="G100" s="44"/>
      <c r="H100" s="44"/>
      <c r="I100" s="44"/>
      <c r="J100" s="44"/>
      <c r="K100" s="44"/>
      <c r="L100" s="44"/>
      <c r="M100" s="42">
        <f ca="1">IF(C100="本國人",IF(LEN(D100)=10,IF(VALUE(RIGHT(D100,1))=MOD(10-MOD(MID(VLOOKUP(LEFT(D100,1),'參數'!$M$2:$O$28,3,FALSE),1,1)+MID(VLOOKUP(LEFT(D100,1),'參數'!$M$2:$O$28,3,FALSE),2,1)*9+SUMPRODUCT(MID(D100,ROW(INDIRECT("2:9")),1)*(10-ROW(INDIRECT("2:9")))),10),10),D100,"身分證字號有誤"),"身分證字號有誤"),D100)</f>
        <v>0</v>
      </c>
      <c r="N100" s="44"/>
      <c r="O100" s="44"/>
      <c r="P100" s="44"/>
      <c r="Q100" s="44"/>
      <c r="R100" s="44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>
      <c r="A101" s="44"/>
      <c r="B101" s="45"/>
      <c r="C101" s="34"/>
      <c r="D101" s="46"/>
      <c r="E101" s="46"/>
      <c r="F101" s="44"/>
      <c r="G101" s="44"/>
      <c r="H101" s="44"/>
      <c r="I101" s="44"/>
      <c r="J101" s="44"/>
      <c r="K101" s="44"/>
      <c r="L101" s="44"/>
      <c r="M101" s="42">
        <f ca="1">IF(C101="本國人",IF(LEN(D101)=10,IF(VALUE(RIGHT(D101,1))=MOD(10-MOD(MID(VLOOKUP(LEFT(D101,1),'參數'!$M$2:$O$28,3,FALSE),1,1)+MID(VLOOKUP(LEFT(D101,1),'參數'!$M$2:$O$28,3,FALSE),2,1)*9+SUMPRODUCT(MID(D101,ROW(INDIRECT("2:9")),1)*(10-ROW(INDIRECT("2:9")))),10),10),D101,"身分證字號有誤"),"身分證字號有誤"),D101)</f>
        <v>0</v>
      </c>
      <c r="N101" s="44"/>
      <c r="O101" s="44"/>
      <c r="P101" s="44"/>
      <c r="Q101" s="44"/>
      <c r="R101" s="44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>
      <c r="A102" s="44"/>
      <c r="B102" s="45"/>
      <c r="C102" s="34"/>
      <c r="D102" s="46"/>
      <c r="E102" s="46"/>
      <c r="F102" s="44"/>
      <c r="G102" s="44"/>
      <c r="H102" s="44"/>
      <c r="I102" s="44"/>
      <c r="J102" s="44"/>
      <c r="K102" s="44"/>
      <c r="L102" s="44"/>
      <c r="M102" s="42">
        <f ca="1">IF(C102="本國人",IF(LEN(D102)=10,IF(VALUE(RIGHT(D102,1))=MOD(10-MOD(MID(VLOOKUP(LEFT(D102,1),'參數'!$M$2:$O$28,3,FALSE),1,1)+MID(VLOOKUP(LEFT(D102,1),'參數'!$M$2:$O$28,3,FALSE),2,1)*9+SUMPRODUCT(MID(D102,ROW(INDIRECT("2:9")),1)*(10-ROW(INDIRECT("2:9")))),10),10),D102,"身分證字號有誤"),"身分證字號有誤"),D102)</f>
        <v>0</v>
      </c>
      <c r="N102" s="44"/>
      <c r="O102" s="44"/>
      <c r="P102" s="44"/>
      <c r="Q102" s="44"/>
      <c r="R102" s="44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>
      <c r="A103" s="44"/>
      <c r="B103" s="45"/>
      <c r="C103" s="34"/>
      <c r="D103" s="46"/>
      <c r="E103" s="46"/>
      <c r="F103" s="44"/>
      <c r="G103" s="44"/>
      <c r="H103" s="44"/>
      <c r="I103" s="44"/>
      <c r="J103" s="44"/>
      <c r="K103" s="44"/>
      <c r="L103" s="44"/>
      <c r="M103" s="42">
        <f ca="1">IF(C103="本國人",IF(LEN(D103)=10,IF(VALUE(RIGHT(D103,1))=MOD(10-MOD(MID(VLOOKUP(LEFT(D103,1),'參數'!$M$2:$O$28,3,FALSE),1,1)+MID(VLOOKUP(LEFT(D103,1),'參數'!$M$2:$O$28,3,FALSE),2,1)*9+SUMPRODUCT(MID(D103,ROW(INDIRECT("2:9")),1)*(10-ROW(INDIRECT("2:9")))),10),10),D103,"身分證字號有誤"),"身分證字號有誤"),D103)</f>
        <v>0</v>
      </c>
      <c r="N103" s="44"/>
      <c r="O103" s="44"/>
      <c r="P103" s="44"/>
      <c r="Q103" s="44"/>
      <c r="R103" s="44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>
      <c r="A104" s="44"/>
      <c r="B104" s="45"/>
      <c r="C104" s="34"/>
      <c r="D104" s="46"/>
      <c r="E104" s="46"/>
      <c r="F104" s="44"/>
      <c r="G104" s="44"/>
      <c r="H104" s="44"/>
      <c r="I104" s="44"/>
      <c r="J104" s="44"/>
      <c r="K104" s="44"/>
      <c r="L104" s="44"/>
      <c r="M104" s="42">
        <f ca="1">IF(C104="本國人",IF(LEN(D104)=10,IF(VALUE(RIGHT(D104,1))=MOD(10-MOD(MID(VLOOKUP(LEFT(D104,1),'參數'!$M$2:$O$28,3,FALSE),1,1)+MID(VLOOKUP(LEFT(D104,1),'參數'!$M$2:$O$28,3,FALSE),2,1)*9+SUMPRODUCT(MID(D104,ROW(INDIRECT("2:9")),1)*(10-ROW(INDIRECT("2:9")))),10),10),D104,"身分證字號有誤"),"身分證字號有誤"),D104)</f>
        <v>0</v>
      </c>
      <c r="N104" s="44"/>
      <c r="O104" s="44"/>
      <c r="P104" s="44"/>
      <c r="Q104" s="44"/>
      <c r="R104" s="44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>
      <c r="A105" s="44"/>
      <c r="B105" s="45"/>
      <c r="C105" s="34"/>
      <c r="D105" s="46"/>
      <c r="E105" s="46"/>
      <c r="F105" s="44"/>
      <c r="G105" s="44"/>
      <c r="H105" s="44"/>
      <c r="I105" s="44"/>
      <c r="J105" s="44"/>
      <c r="K105" s="44"/>
      <c r="L105" s="44"/>
      <c r="M105" s="42">
        <f ca="1">IF(C105="本國人",IF(LEN(D105)=10,IF(VALUE(RIGHT(D105,1))=MOD(10-MOD(MID(VLOOKUP(LEFT(D105,1),'參數'!$M$2:$O$28,3,FALSE),1,1)+MID(VLOOKUP(LEFT(D105,1),'參數'!$M$2:$O$28,3,FALSE),2,1)*9+SUMPRODUCT(MID(D105,ROW(INDIRECT("2:9")),1)*(10-ROW(INDIRECT("2:9")))),10),10),D105,"身分證字號有誤"),"身分證字號有誤"),D105)</f>
        <v>0</v>
      </c>
      <c r="N105" s="44"/>
      <c r="O105" s="44"/>
      <c r="P105" s="44"/>
      <c r="Q105" s="44"/>
      <c r="R105" s="44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>
      <c r="A106" s="44"/>
      <c r="B106" s="45"/>
      <c r="C106" s="34"/>
      <c r="D106" s="46"/>
      <c r="E106" s="46"/>
      <c r="F106" s="44"/>
      <c r="G106" s="44"/>
      <c r="H106" s="44"/>
      <c r="I106" s="44"/>
      <c r="J106" s="44"/>
      <c r="K106" s="44"/>
      <c r="L106" s="44"/>
      <c r="M106" s="42">
        <f ca="1">IF(C106="本國人",IF(LEN(D106)=10,IF(VALUE(RIGHT(D106,1))=MOD(10-MOD(MID(VLOOKUP(LEFT(D106,1),'參數'!$M$2:$O$28,3,FALSE),1,1)+MID(VLOOKUP(LEFT(D106,1),'參數'!$M$2:$O$28,3,FALSE),2,1)*9+SUMPRODUCT(MID(D106,ROW(INDIRECT("2:9")),1)*(10-ROW(INDIRECT("2:9")))),10),10),D106,"身分證字號有誤"),"身分證字號有誤"),D106)</f>
        <v>0</v>
      </c>
      <c r="N106" s="44"/>
      <c r="O106" s="44"/>
      <c r="P106" s="44"/>
      <c r="Q106" s="44"/>
      <c r="R106" s="44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>
      <c r="A107" s="44"/>
      <c r="B107" s="45"/>
      <c r="C107" s="34"/>
      <c r="D107" s="46"/>
      <c r="E107" s="46"/>
      <c r="F107" s="44"/>
      <c r="G107" s="44"/>
      <c r="H107" s="44"/>
      <c r="I107" s="44"/>
      <c r="J107" s="44"/>
      <c r="K107" s="44"/>
      <c r="L107" s="44"/>
      <c r="M107" s="42">
        <f ca="1">IF(C107="本國人",IF(LEN(D107)=10,IF(VALUE(RIGHT(D107,1))=MOD(10-MOD(MID(VLOOKUP(LEFT(D107,1),'參數'!$M$2:$O$28,3,FALSE),1,1)+MID(VLOOKUP(LEFT(D107,1),'參數'!$M$2:$O$28,3,FALSE),2,1)*9+SUMPRODUCT(MID(D107,ROW(INDIRECT("2:9")),1)*(10-ROW(INDIRECT("2:9")))),10),10),D107,"身分證字號有誤"),"身分證字號有誤"),D107)</f>
        <v>0</v>
      </c>
      <c r="N107" s="44"/>
      <c r="O107" s="44"/>
      <c r="P107" s="44"/>
      <c r="Q107" s="44"/>
      <c r="R107" s="44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44"/>
      <c r="B108" s="45"/>
      <c r="C108" s="34"/>
      <c r="D108" s="46"/>
      <c r="E108" s="46"/>
      <c r="F108" s="44"/>
      <c r="G108" s="44"/>
      <c r="H108" s="44"/>
      <c r="I108" s="44"/>
      <c r="J108" s="44"/>
      <c r="K108" s="44"/>
      <c r="L108" s="44"/>
      <c r="M108" s="42">
        <f ca="1">IF(C108="本國人",IF(LEN(D108)=10,IF(VALUE(RIGHT(D108,1))=MOD(10-MOD(MID(VLOOKUP(LEFT(D108,1),'參數'!$M$2:$O$28,3,FALSE),1,1)+MID(VLOOKUP(LEFT(D108,1),'參數'!$M$2:$O$28,3,FALSE),2,1)*9+SUMPRODUCT(MID(D108,ROW(INDIRECT("2:9")),1)*(10-ROW(INDIRECT("2:9")))),10),10),D108,"身分證字號有誤"),"身分證字號有誤"),D108)</f>
        <v>0</v>
      </c>
      <c r="N108" s="44"/>
      <c r="O108" s="44"/>
      <c r="P108" s="44"/>
      <c r="Q108" s="44"/>
      <c r="R108" s="44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>
      <c r="A109" s="44"/>
      <c r="B109" s="45"/>
      <c r="C109" s="34"/>
      <c r="D109" s="46"/>
      <c r="E109" s="46"/>
      <c r="F109" s="44"/>
      <c r="G109" s="44"/>
      <c r="H109" s="44"/>
      <c r="I109" s="44"/>
      <c r="J109" s="44"/>
      <c r="K109" s="44"/>
      <c r="L109" s="44"/>
      <c r="M109" s="42">
        <f ca="1">IF(C109="本國人",IF(LEN(D109)=10,IF(VALUE(RIGHT(D109,1))=MOD(10-MOD(MID(VLOOKUP(LEFT(D109,1),'參數'!$M$2:$O$28,3,FALSE),1,1)+MID(VLOOKUP(LEFT(D109,1),'參數'!$M$2:$O$28,3,FALSE),2,1)*9+SUMPRODUCT(MID(D109,ROW(INDIRECT("2:9")),1)*(10-ROW(INDIRECT("2:9")))),10),10),D109,"身分證字號有誤"),"身分證字號有誤"),D109)</f>
        <v>0</v>
      </c>
      <c r="N109" s="44"/>
      <c r="O109" s="44"/>
      <c r="P109" s="44"/>
      <c r="Q109" s="44"/>
      <c r="R109" s="44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>
      <c r="A110" s="44"/>
      <c r="B110" s="45"/>
      <c r="C110" s="34"/>
      <c r="D110" s="46"/>
      <c r="E110" s="46"/>
      <c r="F110" s="44"/>
      <c r="G110" s="44"/>
      <c r="H110" s="44"/>
      <c r="I110" s="44"/>
      <c r="J110" s="44"/>
      <c r="K110" s="44"/>
      <c r="L110" s="44"/>
      <c r="M110" s="42">
        <f ca="1">IF(C110="本國人",IF(LEN(D110)=10,IF(VALUE(RIGHT(D110,1))=MOD(10-MOD(MID(VLOOKUP(LEFT(D110,1),'參數'!$M$2:$O$28,3,FALSE),1,1)+MID(VLOOKUP(LEFT(D110,1),'參數'!$M$2:$O$28,3,FALSE),2,1)*9+SUMPRODUCT(MID(D110,ROW(INDIRECT("2:9")),1)*(10-ROW(INDIRECT("2:9")))),10),10),D110,"身分證字號有誤"),"身分證字號有誤"),D110)</f>
        <v>0</v>
      </c>
      <c r="N110" s="44"/>
      <c r="O110" s="44"/>
      <c r="P110" s="44"/>
      <c r="Q110" s="44"/>
      <c r="R110" s="44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>
      <c r="A111" s="44"/>
      <c r="B111" s="45"/>
      <c r="C111" s="34"/>
      <c r="D111" s="46"/>
      <c r="E111" s="46"/>
      <c r="F111" s="44"/>
      <c r="G111" s="44"/>
      <c r="H111" s="44"/>
      <c r="I111" s="44"/>
      <c r="J111" s="44"/>
      <c r="K111" s="44"/>
      <c r="L111" s="44"/>
      <c r="M111" s="42">
        <f ca="1">IF(C111="本國人",IF(LEN(D111)=10,IF(VALUE(RIGHT(D111,1))=MOD(10-MOD(MID(VLOOKUP(LEFT(D111,1),'參數'!$M$2:$O$28,3,FALSE),1,1)+MID(VLOOKUP(LEFT(D111,1),'參數'!$M$2:$O$28,3,FALSE),2,1)*9+SUMPRODUCT(MID(D111,ROW(INDIRECT("2:9")),1)*(10-ROW(INDIRECT("2:9")))),10),10),D111,"身分證字號有誤"),"身分證字號有誤"),D111)</f>
        <v>0</v>
      </c>
      <c r="N111" s="44"/>
      <c r="O111" s="44"/>
      <c r="P111" s="44"/>
      <c r="Q111" s="44"/>
      <c r="R111" s="44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>
      <c r="A112" s="44"/>
      <c r="B112" s="45"/>
      <c r="C112" s="34"/>
      <c r="D112" s="46"/>
      <c r="E112" s="46"/>
      <c r="F112" s="44"/>
      <c r="G112" s="44"/>
      <c r="H112" s="44"/>
      <c r="I112" s="44"/>
      <c r="J112" s="44"/>
      <c r="K112" s="44"/>
      <c r="L112" s="44"/>
      <c r="M112" s="42">
        <f ca="1">IF(C112="本國人",IF(LEN(D112)=10,IF(VALUE(RIGHT(D112,1))=MOD(10-MOD(MID(VLOOKUP(LEFT(D112,1),'參數'!$M$2:$O$28,3,FALSE),1,1)+MID(VLOOKUP(LEFT(D112,1),'參數'!$M$2:$O$28,3,FALSE),2,1)*9+SUMPRODUCT(MID(D112,ROW(INDIRECT("2:9")),1)*(10-ROW(INDIRECT("2:9")))),10),10),D112,"身分證字號有誤"),"身分證字號有誤"),D112)</f>
        <v>0</v>
      </c>
      <c r="N112" s="44"/>
      <c r="O112" s="44"/>
      <c r="P112" s="44"/>
      <c r="Q112" s="44"/>
      <c r="R112" s="44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>
      <c r="A113" s="44"/>
      <c r="B113" s="45"/>
      <c r="C113" s="34"/>
      <c r="D113" s="46"/>
      <c r="E113" s="46"/>
      <c r="F113" s="44"/>
      <c r="G113" s="44"/>
      <c r="H113" s="44"/>
      <c r="I113" s="44"/>
      <c r="J113" s="44"/>
      <c r="K113" s="44"/>
      <c r="L113" s="44"/>
      <c r="M113" s="42">
        <f ca="1">IF(C113="本國人",IF(LEN(D113)=10,IF(VALUE(RIGHT(D113,1))=MOD(10-MOD(MID(VLOOKUP(LEFT(D113,1),'參數'!$M$2:$O$28,3,FALSE),1,1)+MID(VLOOKUP(LEFT(D113,1),'參數'!$M$2:$O$28,3,FALSE),2,1)*9+SUMPRODUCT(MID(D113,ROW(INDIRECT("2:9")),1)*(10-ROW(INDIRECT("2:9")))),10),10),D113,"身分證字號有誤"),"身分證字號有誤"),D113)</f>
        <v>0</v>
      </c>
      <c r="N113" s="44"/>
      <c r="O113" s="44"/>
      <c r="P113" s="44"/>
      <c r="Q113" s="44"/>
      <c r="R113" s="44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>
      <c r="A114" s="44"/>
      <c r="B114" s="45"/>
      <c r="C114" s="34"/>
      <c r="D114" s="46"/>
      <c r="E114" s="46"/>
      <c r="F114" s="44"/>
      <c r="G114" s="44"/>
      <c r="H114" s="44"/>
      <c r="I114" s="44"/>
      <c r="J114" s="44"/>
      <c r="K114" s="44"/>
      <c r="L114" s="44"/>
      <c r="M114" s="42">
        <f ca="1">IF(C114="本國人",IF(LEN(D114)=10,IF(VALUE(RIGHT(D114,1))=MOD(10-MOD(MID(VLOOKUP(LEFT(D114,1),'參數'!$M$2:$O$28,3,FALSE),1,1)+MID(VLOOKUP(LEFT(D114,1),'參數'!$M$2:$O$28,3,FALSE),2,1)*9+SUMPRODUCT(MID(D114,ROW(INDIRECT("2:9")),1)*(10-ROW(INDIRECT("2:9")))),10),10),D114,"身分證字號有誤"),"身分證字號有誤"),D114)</f>
        <v>0</v>
      </c>
      <c r="N114" s="44"/>
      <c r="O114" s="44"/>
      <c r="P114" s="44"/>
      <c r="Q114" s="44"/>
      <c r="R114" s="44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>
      <c r="A115" s="44"/>
      <c r="B115" s="45"/>
      <c r="C115" s="34"/>
      <c r="D115" s="46"/>
      <c r="E115" s="46"/>
      <c r="F115" s="44"/>
      <c r="G115" s="44"/>
      <c r="H115" s="44"/>
      <c r="I115" s="44"/>
      <c r="J115" s="44"/>
      <c r="K115" s="44"/>
      <c r="L115" s="44"/>
      <c r="M115" s="42">
        <f ca="1">IF(C115="本國人",IF(LEN(D115)=10,IF(VALUE(RIGHT(D115,1))=MOD(10-MOD(MID(VLOOKUP(LEFT(D115,1),'參數'!$M$2:$O$28,3,FALSE),1,1)+MID(VLOOKUP(LEFT(D115,1),'參數'!$M$2:$O$28,3,FALSE),2,1)*9+SUMPRODUCT(MID(D115,ROW(INDIRECT("2:9")),1)*(10-ROW(INDIRECT("2:9")))),10),10),D115,"身分證字號有誤"),"身分證字號有誤"),D115)</f>
        <v>0</v>
      </c>
      <c r="N115" s="44"/>
      <c r="O115" s="44"/>
      <c r="P115" s="44"/>
      <c r="Q115" s="44"/>
      <c r="R115" s="44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>
      <c r="A116" s="44"/>
      <c r="B116" s="45"/>
      <c r="C116" s="34"/>
      <c r="D116" s="46"/>
      <c r="E116" s="46"/>
      <c r="F116" s="44"/>
      <c r="G116" s="44"/>
      <c r="H116" s="44"/>
      <c r="I116" s="44"/>
      <c r="J116" s="44"/>
      <c r="K116" s="44"/>
      <c r="L116" s="44"/>
      <c r="M116" s="42">
        <f ca="1">IF(C116="本國人",IF(LEN(D116)=10,IF(VALUE(RIGHT(D116,1))=MOD(10-MOD(MID(VLOOKUP(LEFT(D116,1),'參數'!$M$2:$O$28,3,FALSE),1,1)+MID(VLOOKUP(LEFT(D116,1),'參數'!$M$2:$O$28,3,FALSE),2,1)*9+SUMPRODUCT(MID(D116,ROW(INDIRECT("2:9")),1)*(10-ROW(INDIRECT("2:9")))),10),10),D116,"身分證字號有誤"),"身分證字號有誤"),D116)</f>
        <v>0</v>
      </c>
      <c r="N116" s="44"/>
      <c r="O116" s="44"/>
      <c r="P116" s="44"/>
      <c r="Q116" s="44"/>
      <c r="R116" s="44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>
      <c r="A117" s="44"/>
      <c r="B117" s="45"/>
      <c r="C117" s="34"/>
      <c r="D117" s="46"/>
      <c r="E117" s="46"/>
      <c r="F117" s="44"/>
      <c r="G117" s="44"/>
      <c r="H117" s="44"/>
      <c r="I117" s="44"/>
      <c r="J117" s="44"/>
      <c r="K117" s="44"/>
      <c r="L117" s="44"/>
      <c r="M117" s="42">
        <f ca="1">IF(C117="本國人",IF(LEN(D117)=10,IF(VALUE(RIGHT(D117,1))=MOD(10-MOD(MID(VLOOKUP(LEFT(D117,1),'參數'!$M$2:$O$28,3,FALSE),1,1)+MID(VLOOKUP(LEFT(D117,1),'參數'!$M$2:$O$28,3,FALSE),2,1)*9+SUMPRODUCT(MID(D117,ROW(INDIRECT("2:9")),1)*(10-ROW(INDIRECT("2:9")))),10),10),D117,"身分證字號有誤"),"身分證字號有誤"),D117)</f>
        <v>0</v>
      </c>
      <c r="N117" s="44"/>
      <c r="O117" s="44"/>
      <c r="P117" s="44"/>
      <c r="Q117" s="44"/>
      <c r="R117" s="44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>
      <c r="A118" s="44"/>
      <c r="B118" s="45"/>
      <c r="C118" s="34"/>
      <c r="D118" s="46"/>
      <c r="E118" s="46"/>
      <c r="F118" s="44"/>
      <c r="G118" s="44"/>
      <c r="H118" s="44"/>
      <c r="I118" s="44"/>
      <c r="J118" s="44"/>
      <c r="K118" s="44"/>
      <c r="L118" s="44"/>
      <c r="M118" s="42">
        <f ca="1">IF(C118="本國人",IF(LEN(D118)=10,IF(VALUE(RIGHT(D118,1))=MOD(10-MOD(MID(VLOOKUP(LEFT(D118,1),'參數'!$M$2:$O$28,3,FALSE),1,1)+MID(VLOOKUP(LEFT(D118,1),'參數'!$M$2:$O$28,3,FALSE),2,1)*9+SUMPRODUCT(MID(D118,ROW(INDIRECT("2:9")),1)*(10-ROW(INDIRECT("2:9")))),10),10),D118,"身分證字號有誤"),"身分證字號有誤"),D118)</f>
        <v>0</v>
      </c>
      <c r="N118" s="44"/>
      <c r="O118" s="44"/>
      <c r="P118" s="44"/>
      <c r="Q118" s="44"/>
      <c r="R118" s="44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>
      <c r="A119" s="44"/>
      <c r="B119" s="45"/>
      <c r="C119" s="34"/>
      <c r="D119" s="46"/>
      <c r="E119" s="46"/>
      <c r="F119" s="44"/>
      <c r="G119" s="44"/>
      <c r="H119" s="44"/>
      <c r="I119" s="44"/>
      <c r="J119" s="44"/>
      <c r="K119" s="44"/>
      <c r="L119" s="44"/>
      <c r="M119" s="42">
        <f ca="1">IF(C119="本國人",IF(LEN(D119)=10,IF(VALUE(RIGHT(D119,1))=MOD(10-MOD(MID(VLOOKUP(LEFT(D119,1),'參數'!$M$2:$O$28,3,FALSE),1,1)+MID(VLOOKUP(LEFT(D119,1),'參數'!$M$2:$O$28,3,FALSE),2,1)*9+SUMPRODUCT(MID(D119,ROW(INDIRECT("2:9")),1)*(10-ROW(INDIRECT("2:9")))),10),10),D119,"身分證字號有誤"),"身分證字號有誤"),D119)</f>
        <v>0</v>
      </c>
      <c r="N119" s="44"/>
      <c r="O119" s="44"/>
      <c r="P119" s="44"/>
      <c r="Q119" s="44"/>
      <c r="R119" s="44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>
      <c r="A120" s="44"/>
      <c r="B120" s="45"/>
      <c r="C120" s="34"/>
      <c r="D120" s="46"/>
      <c r="E120" s="46"/>
      <c r="F120" s="44"/>
      <c r="G120" s="44"/>
      <c r="H120" s="44"/>
      <c r="I120" s="44"/>
      <c r="J120" s="44"/>
      <c r="K120" s="44"/>
      <c r="L120" s="44"/>
      <c r="M120" s="42">
        <f ca="1">IF(C120="本國人",IF(LEN(D120)=10,IF(VALUE(RIGHT(D120,1))=MOD(10-MOD(MID(VLOOKUP(LEFT(D120,1),'參數'!$M$2:$O$28,3,FALSE),1,1)+MID(VLOOKUP(LEFT(D120,1),'參數'!$M$2:$O$28,3,FALSE),2,1)*9+SUMPRODUCT(MID(D120,ROW(INDIRECT("2:9")),1)*(10-ROW(INDIRECT("2:9")))),10),10),D120,"身分證字號有誤"),"身分證字號有誤"),D120)</f>
        <v>0</v>
      </c>
      <c r="N120" s="44"/>
      <c r="O120" s="44"/>
      <c r="P120" s="44"/>
      <c r="Q120" s="44"/>
      <c r="R120" s="44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>
      <c r="A121" s="44"/>
      <c r="B121" s="45"/>
      <c r="C121" s="34"/>
      <c r="D121" s="46"/>
      <c r="E121" s="46"/>
      <c r="F121" s="44"/>
      <c r="G121" s="44"/>
      <c r="H121" s="44"/>
      <c r="I121" s="44"/>
      <c r="J121" s="44"/>
      <c r="K121" s="44"/>
      <c r="L121" s="44"/>
      <c r="M121" s="42">
        <f ca="1">IF(C121="本國人",IF(LEN(D121)=10,IF(VALUE(RIGHT(D121,1))=MOD(10-MOD(MID(VLOOKUP(LEFT(D121,1),'參數'!$M$2:$O$28,3,FALSE),1,1)+MID(VLOOKUP(LEFT(D121,1),'參數'!$M$2:$O$28,3,FALSE),2,1)*9+SUMPRODUCT(MID(D121,ROW(INDIRECT("2:9")),1)*(10-ROW(INDIRECT("2:9")))),10),10),D121,"身分證字號有誤"),"身分證字號有誤"),D121)</f>
        <v>0</v>
      </c>
      <c r="N121" s="44"/>
      <c r="O121" s="44"/>
      <c r="P121" s="44"/>
      <c r="Q121" s="44"/>
      <c r="R121" s="44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>
      <c r="A122" s="44"/>
      <c r="B122" s="45"/>
      <c r="C122" s="34"/>
      <c r="D122" s="46"/>
      <c r="E122" s="46"/>
      <c r="F122" s="44"/>
      <c r="G122" s="44"/>
      <c r="H122" s="44"/>
      <c r="I122" s="44"/>
      <c r="J122" s="44"/>
      <c r="K122" s="44"/>
      <c r="L122" s="44"/>
      <c r="M122" s="42">
        <f ca="1">IF(C122="本國人",IF(LEN(D122)=10,IF(VALUE(RIGHT(D122,1))=MOD(10-MOD(MID(VLOOKUP(LEFT(D122,1),'參數'!$M$2:$O$28,3,FALSE),1,1)+MID(VLOOKUP(LEFT(D122,1),'參數'!$M$2:$O$28,3,FALSE),2,1)*9+SUMPRODUCT(MID(D122,ROW(INDIRECT("2:9")),1)*(10-ROW(INDIRECT("2:9")))),10),10),D122,"身分證字號有誤"),"身分證字號有誤"),D122)</f>
        <v>0</v>
      </c>
      <c r="N122" s="44"/>
      <c r="O122" s="44"/>
      <c r="P122" s="44"/>
      <c r="Q122" s="44"/>
      <c r="R122" s="44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>
      <c r="A123" s="44"/>
      <c r="B123" s="45"/>
      <c r="C123" s="34"/>
      <c r="D123" s="46"/>
      <c r="E123" s="46"/>
      <c r="F123" s="44"/>
      <c r="G123" s="44"/>
      <c r="H123" s="44"/>
      <c r="I123" s="44"/>
      <c r="J123" s="44"/>
      <c r="K123" s="44"/>
      <c r="L123" s="44"/>
      <c r="M123" s="42">
        <f ca="1">IF(C123="本國人",IF(LEN(D123)=10,IF(VALUE(RIGHT(D123,1))=MOD(10-MOD(MID(VLOOKUP(LEFT(D123,1),'參數'!$M$2:$O$28,3,FALSE),1,1)+MID(VLOOKUP(LEFT(D123,1),'參數'!$M$2:$O$28,3,FALSE),2,1)*9+SUMPRODUCT(MID(D123,ROW(INDIRECT("2:9")),1)*(10-ROW(INDIRECT("2:9")))),10),10),D123,"身分證字號有誤"),"身分證字號有誤"),D123)</f>
        <v>0</v>
      </c>
      <c r="N123" s="44"/>
      <c r="O123" s="44"/>
      <c r="P123" s="44"/>
      <c r="Q123" s="44"/>
      <c r="R123" s="44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>
      <c r="A124" s="44"/>
      <c r="B124" s="45"/>
      <c r="C124" s="34"/>
      <c r="D124" s="46"/>
      <c r="E124" s="46"/>
      <c r="F124" s="44"/>
      <c r="G124" s="44"/>
      <c r="H124" s="44"/>
      <c r="I124" s="44"/>
      <c r="J124" s="44"/>
      <c r="K124" s="44"/>
      <c r="L124" s="44"/>
      <c r="M124" s="42">
        <f ca="1">IF(C124="本國人",IF(LEN(D124)=10,IF(VALUE(RIGHT(D124,1))=MOD(10-MOD(MID(VLOOKUP(LEFT(D124,1),'參數'!$M$2:$O$28,3,FALSE),1,1)+MID(VLOOKUP(LEFT(D124,1),'參數'!$M$2:$O$28,3,FALSE),2,1)*9+SUMPRODUCT(MID(D124,ROW(INDIRECT("2:9")),1)*(10-ROW(INDIRECT("2:9")))),10),10),D124,"身分證字號有誤"),"身分證字號有誤"),D124)</f>
        <v>0</v>
      </c>
      <c r="N124" s="44"/>
      <c r="O124" s="44"/>
      <c r="P124" s="44"/>
      <c r="Q124" s="44"/>
      <c r="R124" s="44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>
      <c r="A125" s="44"/>
      <c r="B125" s="45"/>
      <c r="C125" s="34"/>
      <c r="D125" s="46"/>
      <c r="E125" s="46"/>
      <c r="F125" s="44"/>
      <c r="G125" s="44"/>
      <c r="H125" s="44"/>
      <c r="I125" s="44"/>
      <c r="J125" s="44"/>
      <c r="K125" s="44"/>
      <c r="L125" s="44"/>
      <c r="M125" s="42">
        <f ca="1">IF(C125="本國人",IF(LEN(D125)=10,IF(VALUE(RIGHT(D125,1))=MOD(10-MOD(MID(VLOOKUP(LEFT(D125,1),'參數'!$M$2:$O$28,3,FALSE),1,1)+MID(VLOOKUP(LEFT(D125,1),'參數'!$M$2:$O$28,3,FALSE),2,1)*9+SUMPRODUCT(MID(D125,ROW(INDIRECT("2:9")),1)*(10-ROW(INDIRECT("2:9")))),10),10),D125,"身分證字號有誤"),"身分證字號有誤"),D125)</f>
        <v>0</v>
      </c>
      <c r="N125" s="44"/>
      <c r="O125" s="44"/>
      <c r="P125" s="44"/>
      <c r="Q125" s="44"/>
      <c r="R125" s="44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>
      <c r="A126" s="44"/>
      <c r="B126" s="45"/>
      <c r="C126" s="34"/>
      <c r="D126" s="46"/>
      <c r="E126" s="46"/>
      <c r="F126" s="44"/>
      <c r="G126" s="44"/>
      <c r="H126" s="44"/>
      <c r="I126" s="44"/>
      <c r="J126" s="44"/>
      <c r="K126" s="44"/>
      <c r="L126" s="44"/>
      <c r="M126" s="42">
        <f ca="1">IF(C126="本國人",IF(LEN(D126)=10,IF(VALUE(RIGHT(D126,1))=MOD(10-MOD(MID(VLOOKUP(LEFT(D126,1),'參數'!$M$2:$O$28,3,FALSE),1,1)+MID(VLOOKUP(LEFT(D126,1),'參數'!$M$2:$O$28,3,FALSE),2,1)*9+SUMPRODUCT(MID(D126,ROW(INDIRECT("2:9")),1)*(10-ROW(INDIRECT("2:9")))),10),10),D126,"身分證字號有誤"),"身分證字號有誤"),D126)</f>
        <v>0</v>
      </c>
      <c r="N126" s="44"/>
      <c r="O126" s="44"/>
      <c r="P126" s="44"/>
      <c r="Q126" s="44"/>
      <c r="R126" s="44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>
      <c r="A127" s="44"/>
      <c r="B127" s="45"/>
      <c r="C127" s="34"/>
      <c r="D127" s="46"/>
      <c r="E127" s="46"/>
      <c r="F127" s="44"/>
      <c r="G127" s="44"/>
      <c r="H127" s="44"/>
      <c r="I127" s="44"/>
      <c r="J127" s="44"/>
      <c r="K127" s="44"/>
      <c r="L127" s="44"/>
      <c r="M127" s="42">
        <f ca="1">IF(C127="本國人",IF(LEN(D127)=10,IF(VALUE(RIGHT(D127,1))=MOD(10-MOD(MID(VLOOKUP(LEFT(D127,1),'參數'!$M$2:$O$28,3,FALSE),1,1)+MID(VLOOKUP(LEFT(D127,1),'參數'!$M$2:$O$28,3,FALSE),2,1)*9+SUMPRODUCT(MID(D127,ROW(INDIRECT("2:9")),1)*(10-ROW(INDIRECT("2:9")))),10),10),D127,"身分證字號有誤"),"身分證字號有誤"),D127)</f>
        <v>0</v>
      </c>
      <c r="N127" s="44"/>
      <c r="O127" s="44"/>
      <c r="P127" s="44"/>
      <c r="Q127" s="44"/>
      <c r="R127" s="44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>
      <c r="A128" s="44"/>
      <c r="B128" s="45"/>
      <c r="C128" s="34"/>
      <c r="D128" s="46"/>
      <c r="E128" s="46"/>
      <c r="F128" s="44"/>
      <c r="G128" s="44"/>
      <c r="H128" s="44"/>
      <c r="I128" s="44"/>
      <c r="J128" s="44"/>
      <c r="K128" s="44"/>
      <c r="L128" s="44"/>
      <c r="M128" s="42">
        <f ca="1">IF(C128="本國人",IF(LEN(D128)=10,IF(VALUE(RIGHT(D128,1))=MOD(10-MOD(MID(VLOOKUP(LEFT(D128,1),'參數'!$M$2:$O$28,3,FALSE),1,1)+MID(VLOOKUP(LEFT(D128,1),'參數'!$M$2:$O$28,3,FALSE),2,1)*9+SUMPRODUCT(MID(D128,ROW(INDIRECT("2:9")),1)*(10-ROW(INDIRECT("2:9")))),10),10),D128,"身分證字號有誤"),"身分證字號有誤"),D128)</f>
        <v>0</v>
      </c>
      <c r="N128" s="44"/>
      <c r="O128" s="44"/>
      <c r="P128" s="44"/>
      <c r="Q128" s="44"/>
      <c r="R128" s="44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>
      <c r="A129" s="44"/>
      <c r="B129" s="45"/>
      <c r="C129" s="34"/>
      <c r="D129" s="46"/>
      <c r="E129" s="46"/>
      <c r="F129" s="44"/>
      <c r="G129" s="44"/>
      <c r="H129" s="44"/>
      <c r="I129" s="44"/>
      <c r="J129" s="44"/>
      <c r="K129" s="44"/>
      <c r="L129" s="44"/>
      <c r="M129" s="42">
        <f ca="1">IF(C129="本國人",IF(LEN(D129)=10,IF(VALUE(RIGHT(D129,1))=MOD(10-MOD(MID(VLOOKUP(LEFT(D129,1),'參數'!$M$2:$O$28,3,FALSE),1,1)+MID(VLOOKUP(LEFT(D129,1),'參數'!$M$2:$O$28,3,FALSE),2,1)*9+SUMPRODUCT(MID(D129,ROW(INDIRECT("2:9")),1)*(10-ROW(INDIRECT("2:9")))),10),10),D129,"身分證字號有誤"),"身分證字號有誤"),D129)</f>
        <v>0</v>
      </c>
      <c r="N129" s="44"/>
      <c r="O129" s="44"/>
      <c r="P129" s="44"/>
      <c r="Q129" s="44"/>
      <c r="R129" s="44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>
      <c r="A130" s="44"/>
      <c r="B130" s="45"/>
      <c r="C130" s="34"/>
      <c r="D130" s="46"/>
      <c r="E130" s="46"/>
      <c r="F130" s="44"/>
      <c r="G130" s="44"/>
      <c r="H130" s="44"/>
      <c r="I130" s="44"/>
      <c r="J130" s="44"/>
      <c r="K130" s="44"/>
      <c r="L130" s="44"/>
      <c r="M130" s="42">
        <f ca="1">IF(C130="本國人",IF(LEN(D130)=10,IF(VALUE(RIGHT(D130,1))=MOD(10-MOD(MID(VLOOKUP(LEFT(D130,1),'參數'!$M$2:$O$28,3,FALSE),1,1)+MID(VLOOKUP(LEFT(D130,1),'參數'!$M$2:$O$28,3,FALSE),2,1)*9+SUMPRODUCT(MID(D130,ROW(INDIRECT("2:9")),1)*(10-ROW(INDIRECT("2:9")))),10),10),D130,"身分證字號有誤"),"身分證字號有誤"),D130)</f>
        <v>0</v>
      </c>
      <c r="N130" s="44"/>
      <c r="O130" s="44"/>
      <c r="P130" s="44"/>
      <c r="Q130" s="44"/>
      <c r="R130" s="44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>
      <c r="A131" s="44"/>
      <c r="B131" s="45"/>
      <c r="C131" s="34"/>
      <c r="D131" s="46"/>
      <c r="E131" s="46"/>
      <c r="F131" s="44"/>
      <c r="G131" s="44"/>
      <c r="H131" s="44"/>
      <c r="I131" s="44"/>
      <c r="J131" s="44"/>
      <c r="K131" s="44"/>
      <c r="L131" s="44"/>
      <c r="M131" s="42">
        <f ca="1">IF(C131="本國人",IF(LEN(D131)=10,IF(VALUE(RIGHT(D131,1))=MOD(10-MOD(MID(VLOOKUP(LEFT(D131,1),'參數'!$M$2:$O$28,3,FALSE),1,1)+MID(VLOOKUP(LEFT(D131,1),'參數'!$M$2:$O$28,3,FALSE),2,1)*9+SUMPRODUCT(MID(D131,ROW(INDIRECT("2:9")),1)*(10-ROW(INDIRECT("2:9")))),10),10),D131,"身分證字號有誤"),"身分證字號有誤"),D131)</f>
        <v>0</v>
      </c>
      <c r="N131" s="44"/>
      <c r="O131" s="44"/>
      <c r="P131" s="44"/>
      <c r="Q131" s="44"/>
      <c r="R131" s="44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>
      <c r="A132" s="44"/>
      <c r="B132" s="45"/>
      <c r="C132" s="34"/>
      <c r="D132" s="46"/>
      <c r="E132" s="46"/>
      <c r="F132" s="44"/>
      <c r="G132" s="44"/>
      <c r="H132" s="44"/>
      <c r="I132" s="44"/>
      <c r="J132" s="44"/>
      <c r="K132" s="44"/>
      <c r="L132" s="44"/>
      <c r="M132" s="42">
        <f ca="1">IF(C132="本國人",IF(LEN(D132)=10,IF(VALUE(RIGHT(D132,1))=MOD(10-MOD(MID(VLOOKUP(LEFT(D132,1),'參數'!$M$2:$O$28,3,FALSE),1,1)+MID(VLOOKUP(LEFT(D132,1),'參數'!$M$2:$O$28,3,FALSE),2,1)*9+SUMPRODUCT(MID(D132,ROW(INDIRECT("2:9")),1)*(10-ROW(INDIRECT("2:9")))),10),10),D132,"身分證字號有誤"),"身分證字號有誤"),D132)</f>
        <v>0</v>
      </c>
      <c r="N132" s="44"/>
      <c r="O132" s="44"/>
      <c r="P132" s="44"/>
      <c r="Q132" s="44"/>
      <c r="R132" s="44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>
      <c r="A133" s="44"/>
      <c r="B133" s="45"/>
      <c r="C133" s="34"/>
      <c r="D133" s="46"/>
      <c r="E133" s="46"/>
      <c r="F133" s="44"/>
      <c r="G133" s="44"/>
      <c r="H133" s="44"/>
      <c r="I133" s="44"/>
      <c r="J133" s="44"/>
      <c r="K133" s="44"/>
      <c r="L133" s="44"/>
      <c r="M133" s="42">
        <f ca="1">IF(C133="本國人",IF(LEN(D133)=10,IF(VALUE(RIGHT(D133,1))=MOD(10-MOD(MID(VLOOKUP(LEFT(D133,1),'參數'!$M$2:$O$28,3,FALSE),1,1)+MID(VLOOKUP(LEFT(D133,1),'參數'!$M$2:$O$28,3,FALSE),2,1)*9+SUMPRODUCT(MID(D133,ROW(INDIRECT("2:9")),1)*(10-ROW(INDIRECT("2:9")))),10),10),D133,"身分證字號有誤"),"身分證字號有誤"),D133)</f>
        <v>0</v>
      </c>
      <c r="N133" s="44"/>
      <c r="O133" s="44"/>
      <c r="P133" s="44"/>
      <c r="Q133" s="44"/>
      <c r="R133" s="44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>
      <c r="A134" s="44"/>
      <c r="B134" s="45"/>
      <c r="C134" s="34"/>
      <c r="D134" s="46"/>
      <c r="E134" s="46"/>
      <c r="F134" s="44"/>
      <c r="G134" s="44"/>
      <c r="H134" s="44"/>
      <c r="I134" s="44"/>
      <c r="J134" s="44"/>
      <c r="K134" s="44"/>
      <c r="L134" s="44"/>
      <c r="M134" s="42">
        <f ca="1">IF(C134="本國人",IF(LEN(D134)=10,IF(VALUE(RIGHT(D134,1))=MOD(10-MOD(MID(VLOOKUP(LEFT(D134,1),'參數'!$M$2:$O$28,3,FALSE),1,1)+MID(VLOOKUP(LEFT(D134,1),'參數'!$M$2:$O$28,3,FALSE),2,1)*9+SUMPRODUCT(MID(D134,ROW(INDIRECT("2:9")),1)*(10-ROW(INDIRECT("2:9")))),10),10),D134,"身分證字號有誤"),"身分證字號有誤"),D134)</f>
        <v>0</v>
      </c>
      <c r="N134" s="44"/>
      <c r="O134" s="44"/>
      <c r="P134" s="44"/>
      <c r="Q134" s="44"/>
      <c r="R134" s="44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>
      <c r="A135" s="44"/>
      <c r="B135" s="45"/>
      <c r="C135" s="34"/>
      <c r="D135" s="46"/>
      <c r="E135" s="46"/>
      <c r="F135" s="44"/>
      <c r="G135" s="44"/>
      <c r="H135" s="44"/>
      <c r="I135" s="44"/>
      <c r="J135" s="44"/>
      <c r="K135" s="44"/>
      <c r="L135" s="44"/>
      <c r="M135" s="42">
        <f ca="1">IF(C135="本國人",IF(LEN(D135)=10,IF(VALUE(RIGHT(D135,1))=MOD(10-MOD(MID(VLOOKUP(LEFT(D135,1),'參數'!$M$2:$O$28,3,FALSE),1,1)+MID(VLOOKUP(LEFT(D135,1),'參數'!$M$2:$O$28,3,FALSE),2,1)*9+SUMPRODUCT(MID(D135,ROW(INDIRECT("2:9")),1)*(10-ROW(INDIRECT("2:9")))),10),10),D135,"身分證字號有誤"),"身分證字號有誤"),D135)</f>
        <v>0</v>
      </c>
      <c r="N135" s="44"/>
      <c r="O135" s="44"/>
      <c r="P135" s="44"/>
      <c r="Q135" s="44"/>
      <c r="R135" s="44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>
      <c r="A136" s="44"/>
      <c r="B136" s="45"/>
      <c r="C136" s="34"/>
      <c r="D136" s="46"/>
      <c r="E136" s="46"/>
      <c r="F136" s="44"/>
      <c r="G136" s="44"/>
      <c r="H136" s="44"/>
      <c r="I136" s="44"/>
      <c r="J136" s="44"/>
      <c r="K136" s="44"/>
      <c r="L136" s="44"/>
      <c r="M136" s="42">
        <f ca="1">IF(C136="本國人",IF(LEN(D136)=10,IF(VALUE(RIGHT(D136,1))=MOD(10-MOD(MID(VLOOKUP(LEFT(D136,1),'參數'!$M$2:$O$28,3,FALSE),1,1)+MID(VLOOKUP(LEFT(D136,1),'參數'!$M$2:$O$28,3,FALSE),2,1)*9+SUMPRODUCT(MID(D136,ROW(INDIRECT("2:9")),1)*(10-ROW(INDIRECT("2:9")))),10),10),D136,"身分證字號有誤"),"身分證字號有誤"),D136)</f>
        <v>0</v>
      </c>
      <c r="N136" s="44"/>
      <c r="O136" s="44"/>
      <c r="P136" s="44"/>
      <c r="Q136" s="44"/>
      <c r="R136" s="44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>
      <c r="A137" s="44"/>
      <c r="B137" s="45"/>
      <c r="C137" s="34"/>
      <c r="D137" s="46"/>
      <c r="E137" s="46"/>
      <c r="F137" s="44"/>
      <c r="G137" s="44"/>
      <c r="H137" s="44"/>
      <c r="I137" s="44"/>
      <c r="J137" s="44"/>
      <c r="K137" s="44"/>
      <c r="L137" s="44"/>
      <c r="M137" s="42">
        <f ca="1">IF(C137="本國人",IF(LEN(D137)=10,IF(VALUE(RIGHT(D137,1))=MOD(10-MOD(MID(VLOOKUP(LEFT(D137,1),'參數'!$M$2:$O$28,3,FALSE),1,1)+MID(VLOOKUP(LEFT(D137,1),'參數'!$M$2:$O$28,3,FALSE),2,1)*9+SUMPRODUCT(MID(D137,ROW(INDIRECT("2:9")),1)*(10-ROW(INDIRECT("2:9")))),10),10),D137,"身分證字號有誤"),"身分證字號有誤"),D137)</f>
        <v>0</v>
      </c>
      <c r="N137" s="44"/>
      <c r="O137" s="44"/>
      <c r="P137" s="44"/>
      <c r="Q137" s="44"/>
      <c r="R137" s="44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>
      <c r="A138" s="44"/>
      <c r="B138" s="45"/>
      <c r="C138" s="34"/>
      <c r="D138" s="46"/>
      <c r="E138" s="46"/>
      <c r="F138" s="44"/>
      <c r="G138" s="44"/>
      <c r="H138" s="44"/>
      <c r="I138" s="44"/>
      <c r="J138" s="44"/>
      <c r="K138" s="44"/>
      <c r="L138" s="44"/>
      <c r="M138" s="42">
        <f ca="1">IF(C138="本國人",IF(LEN(D138)=10,IF(VALUE(RIGHT(D138,1))=MOD(10-MOD(MID(VLOOKUP(LEFT(D138,1),'參數'!$M$2:$O$28,3,FALSE),1,1)+MID(VLOOKUP(LEFT(D138,1),'參數'!$M$2:$O$28,3,FALSE),2,1)*9+SUMPRODUCT(MID(D138,ROW(INDIRECT("2:9")),1)*(10-ROW(INDIRECT("2:9")))),10),10),D138,"身分證字號有誤"),"身分證字號有誤"),D138)</f>
        <v>0</v>
      </c>
      <c r="N138" s="44"/>
      <c r="O138" s="44"/>
      <c r="P138" s="44"/>
      <c r="Q138" s="44"/>
      <c r="R138" s="44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>
      <c r="A139" s="44"/>
      <c r="B139" s="45"/>
      <c r="C139" s="34"/>
      <c r="D139" s="46"/>
      <c r="E139" s="46"/>
      <c r="F139" s="44"/>
      <c r="G139" s="44"/>
      <c r="H139" s="44"/>
      <c r="I139" s="44"/>
      <c r="J139" s="44"/>
      <c r="K139" s="44"/>
      <c r="L139" s="44"/>
      <c r="M139" s="42">
        <f ca="1">IF(C139="本國人",IF(LEN(D139)=10,IF(VALUE(RIGHT(D139,1))=MOD(10-MOD(MID(VLOOKUP(LEFT(D139,1),'參數'!$M$2:$O$28,3,FALSE),1,1)+MID(VLOOKUP(LEFT(D139,1),'參數'!$M$2:$O$28,3,FALSE),2,1)*9+SUMPRODUCT(MID(D139,ROW(INDIRECT("2:9")),1)*(10-ROW(INDIRECT("2:9")))),10),10),D139,"身分證字號有誤"),"身分證字號有誤"),D139)</f>
        <v>0</v>
      </c>
      <c r="N139" s="44"/>
      <c r="O139" s="44"/>
      <c r="P139" s="44"/>
      <c r="Q139" s="44"/>
      <c r="R139" s="44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>
      <c r="A140" s="44"/>
      <c r="B140" s="45"/>
      <c r="C140" s="34"/>
      <c r="D140" s="46"/>
      <c r="E140" s="46"/>
      <c r="F140" s="44"/>
      <c r="G140" s="44"/>
      <c r="H140" s="44"/>
      <c r="I140" s="44"/>
      <c r="J140" s="44"/>
      <c r="K140" s="44"/>
      <c r="L140" s="44"/>
      <c r="M140" s="42">
        <f ca="1">IF(C140="本國人",IF(LEN(D140)=10,IF(VALUE(RIGHT(D140,1))=MOD(10-MOD(MID(VLOOKUP(LEFT(D140,1),'參數'!$M$2:$O$28,3,FALSE),1,1)+MID(VLOOKUP(LEFT(D140,1),'參數'!$M$2:$O$28,3,FALSE),2,1)*9+SUMPRODUCT(MID(D140,ROW(INDIRECT("2:9")),1)*(10-ROW(INDIRECT("2:9")))),10),10),D140,"身分證字號有誤"),"身分證字號有誤"),D140)</f>
        <v>0</v>
      </c>
      <c r="N140" s="44"/>
      <c r="O140" s="44"/>
      <c r="P140" s="44"/>
      <c r="Q140" s="44"/>
      <c r="R140" s="44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>
      <c r="A141" s="44"/>
      <c r="B141" s="45"/>
      <c r="C141" s="34"/>
      <c r="D141" s="46"/>
      <c r="E141" s="46"/>
      <c r="F141" s="44"/>
      <c r="G141" s="44"/>
      <c r="H141" s="44"/>
      <c r="I141" s="44"/>
      <c r="J141" s="44"/>
      <c r="K141" s="44"/>
      <c r="L141" s="44"/>
      <c r="M141" s="42">
        <f ca="1">IF(C141="本國人",IF(LEN(D141)=10,IF(VALUE(RIGHT(D141,1))=MOD(10-MOD(MID(VLOOKUP(LEFT(D141,1),'參數'!$M$2:$O$28,3,FALSE),1,1)+MID(VLOOKUP(LEFT(D141,1),'參數'!$M$2:$O$28,3,FALSE),2,1)*9+SUMPRODUCT(MID(D141,ROW(INDIRECT("2:9")),1)*(10-ROW(INDIRECT("2:9")))),10),10),D141,"身分證字號有誤"),"身分證字號有誤"),D141)</f>
        <v>0</v>
      </c>
      <c r="N141" s="44"/>
      <c r="O141" s="44"/>
      <c r="P141" s="44"/>
      <c r="Q141" s="44"/>
      <c r="R141" s="44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>
      <c r="A142" s="44"/>
      <c r="B142" s="45"/>
      <c r="C142" s="34"/>
      <c r="D142" s="46"/>
      <c r="E142" s="46"/>
      <c r="F142" s="44"/>
      <c r="G142" s="44"/>
      <c r="H142" s="44"/>
      <c r="I142" s="44"/>
      <c r="J142" s="44"/>
      <c r="K142" s="44"/>
      <c r="L142" s="44"/>
      <c r="M142" s="42">
        <f ca="1">IF(C142="本國人",IF(LEN(D142)=10,IF(VALUE(RIGHT(D142,1))=MOD(10-MOD(MID(VLOOKUP(LEFT(D142,1),'參數'!$M$2:$O$28,3,FALSE),1,1)+MID(VLOOKUP(LEFT(D142,1),'參數'!$M$2:$O$28,3,FALSE),2,1)*9+SUMPRODUCT(MID(D142,ROW(INDIRECT("2:9")),1)*(10-ROW(INDIRECT("2:9")))),10),10),D142,"身分證字號有誤"),"身分證字號有誤"),D142)</f>
        <v>0</v>
      </c>
      <c r="N142" s="44"/>
      <c r="O142" s="44"/>
      <c r="P142" s="44"/>
      <c r="Q142" s="44"/>
      <c r="R142" s="44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>
      <c r="A143" s="44"/>
      <c r="B143" s="45"/>
      <c r="C143" s="34"/>
      <c r="D143" s="46"/>
      <c r="E143" s="46"/>
      <c r="F143" s="44"/>
      <c r="G143" s="44"/>
      <c r="H143" s="44"/>
      <c r="I143" s="44"/>
      <c r="J143" s="44"/>
      <c r="K143" s="44"/>
      <c r="L143" s="44"/>
      <c r="M143" s="42">
        <f ca="1">IF(C143="本國人",IF(LEN(D143)=10,IF(VALUE(RIGHT(D143,1))=MOD(10-MOD(MID(VLOOKUP(LEFT(D143,1),'參數'!$M$2:$O$28,3,FALSE),1,1)+MID(VLOOKUP(LEFT(D143,1),'參數'!$M$2:$O$28,3,FALSE),2,1)*9+SUMPRODUCT(MID(D143,ROW(INDIRECT("2:9")),1)*(10-ROW(INDIRECT("2:9")))),10),10),D143,"身分證字號有誤"),"身分證字號有誤"),D143)</f>
        <v>0</v>
      </c>
      <c r="N143" s="44"/>
      <c r="O143" s="44"/>
      <c r="P143" s="44"/>
      <c r="Q143" s="44"/>
      <c r="R143" s="44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>
      <c r="A144" s="44"/>
      <c r="B144" s="45"/>
      <c r="C144" s="34"/>
      <c r="D144" s="46"/>
      <c r="E144" s="46"/>
      <c r="F144" s="44"/>
      <c r="G144" s="44"/>
      <c r="H144" s="44"/>
      <c r="I144" s="44"/>
      <c r="J144" s="44"/>
      <c r="K144" s="44"/>
      <c r="L144" s="44"/>
      <c r="M144" s="42">
        <f ca="1">IF(C144="本國人",IF(LEN(D144)=10,IF(VALUE(RIGHT(D144,1))=MOD(10-MOD(MID(VLOOKUP(LEFT(D144,1),'參數'!$M$2:$O$28,3,FALSE),1,1)+MID(VLOOKUP(LEFT(D144,1),'參數'!$M$2:$O$28,3,FALSE),2,1)*9+SUMPRODUCT(MID(D144,ROW(INDIRECT("2:9")),1)*(10-ROW(INDIRECT("2:9")))),10),10),D144,"身分證字號有誤"),"身分證字號有誤"),D144)</f>
        <v>0</v>
      </c>
      <c r="N144" s="44"/>
      <c r="O144" s="44"/>
      <c r="P144" s="44"/>
      <c r="Q144" s="44"/>
      <c r="R144" s="44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>
      <c r="A145" s="44"/>
      <c r="B145" s="45"/>
      <c r="C145" s="34"/>
      <c r="D145" s="46"/>
      <c r="E145" s="46"/>
      <c r="F145" s="44"/>
      <c r="G145" s="44"/>
      <c r="H145" s="44"/>
      <c r="I145" s="44"/>
      <c r="J145" s="44"/>
      <c r="K145" s="44"/>
      <c r="L145" s="44"/>
      <c r="M145" s="42">
        <f ca="1">IF(C145="本國人",IF(LEN(D145)=10,IF(VALUE(RIGHT(D145,1))=MOD(10-MOD(MID(VLOOKUP(LEFT(D145,1),'參數'!$M$2:$O$28,3,FALSE),1,1)+MID(VLOOKUP(LEFT(D145,1),'參數'!$M$2:$O$28,3,FALSE),2,1)*9+SUMPRODUCT(MID(D145,ROW(INDIRECT("2:9")),1)*(10-ROW(INDIRECT("2:9")))),10),10),D145,"身分證字號有誤"),"身分證字號有誤"),D145)</f>
        <v>0</v>
      </c>
      <c r="N145" s="44"/>
      <c r="O145" s="44"/>
      <c r="P145" s="44"/>
      <c r="Q145" s="44"/>
      <c r="R145" s="44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>
      <c r="A146" s="44"/>
      <c r="B146" s="45"/>
      <c r="C146" s="34"/>
      <c r="D146" s="46"/>
      <c r="E146" s="46"/>
      <c r="F146" s="44"/>
      <c r="G146" s="44"/>
      <c r="H146" s="44"/>
      <c r="I146" s="44"/>
      <c r="J146" s="44"/>
      <c r="K146" s="44"/>
      <c r="L146" s="44"/>
      <c r="M146" s="42">
        <f ca="1">IF(C146="本國人",IF(LEN(D146)=10,IF(VALUE(RIGHT(D146,1))=MOD(10-MOD(MID(VLOOKUP(LEFT(D146,1),'參數'!$M$2:$O$28,3,FALSE),1,1)+MID(VLOOKUP(LEFT(D146,1),'參數'!$M$2:$O$28,3,FALSE),2,1)*9+SUMPRODUCT(MID(D146,ROW(INDIRECT("2:9")),1)*(10-ROW(INDIRECT("2:9")))),10),10),D146,"身分證字號有誤"),"身分證字號有誤"),D146)</f>
        <v>0</v>
      </c>
      <c r="N146" s="44"/>
      <c r="O146" s="44"/>
      <c r="P146" s="44"/>
      <c r="Q146" s="44"/>
      <c r="R146" s="44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>
      <c r="A147" s="44"/>
      <c r="B147" s="45"/>
      <c r="C147" s="34"/>
      <c r="D147" s="46"/>
      <c r="E147" s="46"/>
      <c r="F147" s="44"/>
      <c r="G147" s="44"/>
      <c r="H147" s="44"/>
      <c r="I147" s="44"/>
      <c r="J147" s="44"/>
      <c r="K147" s="44"/>
      <c r="L147" s="44"/>
      <c r="M147" s="42">
        <f ca="1">IF(C147="本國人",IF(LEN(D147)=10,IF(VALUE(RIGHT(D147,1))=MOD(10-MOD(MID(VLOOKUP(LEFT(D147,1),'參數'!$M$2:$O$28,3,FALSE),1,1)+MID(VLOOKUP(LEFT(D147,1),'參數'!$M$2:$O$28,3,FALSE),2,1)*9+SUMPRODUCT(MID(D147,ROW(INDIRECT("2:9")),1)*(10-ROW(INDIRECT("2:9")))),10),10),D147,"身分證字號有誤"),"身分證字號有誤"),D147)</f>
        <v>0</v>
      </c>
      <c r="N147" s="44"/>
      <c r="O147" s="44"/>
      <c r="P147" s="44"/>
      <c r="Q147" s="44"/>
      <c r="R147" s="44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>
      <c r="A148" s="44"/>
      <c r="B148" s="45"/>
      <c r="C148" s="34"/>
      <c r="D148" s="46"/>
      <c r="E148" s="46"/>
      <c r="F148" s="44"/>
      <c r="G148" s="44"/>
      <c r="H148" s="44"/>
      <c r="I148" s="44"/>
      <c r="J148" s="44"/>
      <c r="K148" s="44"/>
      <c r="L148" s="44"/>
      <c r="M148" s="42">
        <f ca="1">IF(C148="本國人",IF(LEN(D148)=10,IF(VALUE(RIGHT(D148,1))=MOD(10-MOD(MID(VLOOKUP(LEFT(D148,1),'參數'!$M$2:$O$28,3,FALSE),1,1)+MID(VLOOKUP(LEFT(D148,1),'參數'!$M$2:$O$28,3,FALSE),2,1)*9+SUMPRODUCT(MID(D148,ROW(INDIRECT("2:9")),1)*(10-ROW(INDIRECT("2:9")))),10),10),D148,"身分證字號有誤"),"身分證字號有誤"),D148)</f>
        <v>0</v>
      </c>
      <c r="N148" s="44"/>
      <c r="O148" s="44"/>
      <c r="P148" s="44"/>
      <c r="Q148" s="44"/>
      <c r="R148" s="44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>
      <c r="A149" s="44"/>
      <c r="B149" s="45"/>
      <c r="C149" s="34"/>
      <c r="D149" s="46"/>
      <c r="E149" s="46"/>
      <c r="F149" s="44"/>
      <c r="G149" s="44"/>
      <c r="H149" s="44"/>
      <c r="I149" s="44"/>
      <c r="J149" s="44"/>
      <c r="K149" s="44"/>
      <c r="L149" s="44"/>
      <c r="M149" s="42">
        <f ca="1">IF(C149="本國人",IF(LEN(D149)=10,IF(VALUE(RIGHT(D149,1))=MOD(10-MOD(MID(VLOOKUP(LEFT(D149,1),'參數'!$M$2:$O$28,3,FALSE),1,1)+MID(VLOOKUP(LEFT(D149,1),'參數'!$M$2:$O$28,3,FALSE),2,1)*9+SUMPRODUCT(MID(D149,ROW(INDIRECT("2:9")),1)*(10-ROW(INDIRECT("2:9")))),10),10),D149,"身分證字號有誤"),"身分證字號有誤"),D149)</f>
        <v>0</v>
      </c>
      <c r="N149" s="44"/>
      <c r="O149" s="44"/>
      <c r="P149" s="44"/>
      <c r="Q149" s="44"/>
      <c r="R149" s="44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>
      <c r="A150" s="44"/>
      <c r="B150" s="45"/>
      <c r="C150" s="34"/>
      <c r="D150" s="46"/>
      <c r="E150" s="46"/>
      <c r="F150" s="44"/>
      <c r="G150" s="44"/>
      <c r="H150" s="44"/>
      <c r="I150" s="44"/>
      <c r="J150" s="44"/>
      <c r="K150" s="44"/>
      <c r="L150" s="44"/>
      <c r="M150" s="42">
        <f ca="1">IF(C150="本國人",IF(LEN(D150)=10,IF(VALUE(RIGHT(D150,1))=MOD(10-MOD(MID(VLOOKUP(LEFT(D150,1),'參數'!$M$2:$O$28,3,FALSE),1,1)+MID(VLOOKUP(LEFT(D150,1),'參數'!$M$2:$O$28,3,FALSE),2,1)*9+SUMPRODUCT(MID(D150,ROW(INDIRECT("2:9")),1)*(10-ROW(INDIRECT("2:9")))),10),10),D150,"身分證字號有誤"),"身分證字號有誤"),D150)</f>
        <v>0</v>
      </c>
      <c r="N150" s="44"/>
      <c r="O150" s="44"/>
      <c r="P150" s="44"/>
      <c r="Q150" s="44"/>
      <c r="R150" s="44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>
      <c r="A151" s="44"/>
      <c r="B151" s="45"/>
      <c r="C151" s="34"/>
      <c r="D151" s="46"/>
      <c r="E151" s="46"/>
      <c r="F151" s="44"/>
      <c r="G151" s="44"/>
      <c r="H151" s="44"/>
      <c r="I151" s="44"/>
      <c r="J151" s="44"/>
      <c r="K151" s="44"/>
      <c r="L151" s="44"/>
      <c r="M151" s="42">
        <f ca="1">IF(C151="本國人",IF(LEN(D151)=10,IF(VALUE(RIGHT(D151,1))=MOD(10-MOD(MID(VLOOKUP(LEFT(D151,1),'參數'!$M$2:$O$28,3,FALSE),1,1)+MID(VLOOKUP(LEFT(D151,1),'參數'!$M$2:$O$28,3,FALSE),2,1)*9+SUMPRODUCT(MID(D151,ROW(INDIRECT("2:9")),1)*(10-ROW(INDIRECT("2:9")))),10),10),D151,"身分證字號有誤"),"身分證字號有誤"),D151)</f>
        <v>0</v>
      </c>
      <c r="N151" s="44"/>
      <c r="O151" s="44"/>
      <c r="P151" s="44"/>
      <c r="Q151" s="44"/>
      <c r="R151" s="44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>
      <c r="A152" s="44"/>
      <c r="B152" s="45"/>
      <c r="C152" s="34"/>
      <c r="D152" s="46"/>
      <c r="E152" s="46"/>
      <c r="F152" s="44"/>
      <c r="G152" s="44"/>
      <c r="H152" s="44"/>
      <c r="I152" s="44"/>
      <c r="J152" s="44"/>
      <c r="K152" s="44"/>
      <c r="L152" s="44"/>
      <c r="M152" s="42">
        <f ca="1">IF(C152="本國人",IF(LEN(D152)=10,IF(VALUE(RIGHT(D152,1))=MOD(10-MOD(MID(VLOOKUP(LEFT(D152,1),'參數'!$M$2:$O$28,3,FALSE),1,1)+MID(VLOOKUP(LEFT(D152,1),'參數'!$M$2:$O$28,3,FALSE),2,1)*9+SUMPRODUCT(MID(D152,ROW(INDIRECT("2:9")),1)*(10-ROW(INDIRECT("2:9")))),10),10),D152,"身分證字號有誤"),"身分證字號有誤"),D152)</f>
        <v>0</v>
      </c>
      <c r="N152" s="44"/>
      <c r="O152" s="44"/>
      <c r="P152" s="44"/>
      <c r="Q152" s="44"/>
      <c r="R152" s="44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>
      <c r="A153" s="44"/>
      <c r="B153" s="45"/>
      <c r="C153" s="34"/>
      <c r="D153" s="46"/>
      <c r="E153" s="46"/>
      <c r="F153" s="44"/>
      <c r="G153" s="44"/>
      <c r="H153" s="44"/>
      <c r="I153" s="44"/>
      <c r="J153" s="44"/>
      <c r="K153" s="44"/>
      <c r="L153" s="44"/>
      <c r="M153" s="42">
        <f ca="1">IF(C153="本國人",IF(LEN(D153)=10,IF(VALUE(RIGHT(D153,1))=MOD(10-MOD(MID(VLOOKUP(LEFT(D153,1),'參數'!$M$2:$O$28,3,FALSE),1,1)+MID(VLOOKUP(LEFT(D153,1),'參數'!$M$2:$O$28,3,FALSE),2,1)*9+SUMPRODUCT(MID(D153,ROW(INDIRECT("2:9")),1)*(10-ROW(INDIRECT("2:9")))),10),10),D153,"身分證字號有誤"),"身分證字號有誤"),D153)</f>
        <v>0</v>
      </c>
      <c r="N153" s="44"/>
      <c r="O153" s="44"/>
      <c r="P153" s="44"/>
      <c r="Q153" s="44"/>
      <c r="R153" s="44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>
      <c r="A154" s="44"/>
      <c r="B154" s="45"/>
      <c r="C154" s="34"/>
      <c r="D154" s="46"/>
      <c r="E154" s="46"/>
      <c r="F154" s="44"/>
      <c r="G154" s="44"/>
      <c r="H154" s="44"/>
      <c r="I154" s="44"/>
      <c r="J154" s="44"/>
      <c r="K154" s="44"/>
      <c r="L154" s="44"/>
      <c r="M154" s="42">
        <f ca="1">IF(C154="本國人",IF(LEN(D154)=10,IF(VALUE(RIGHT(D154,1))=MOD(10-MOD(MID(VLOOKUP(LEFT(D154,1),'參數'!$M$2:$O$28,3,FALSE),1,1)+MID(VLOOKUP(LEFT(D154,1),'參數'!$M$2:$O$28,3,FALSE),2,1)*9+SUMPRODUCT(MID(D154,ROW(INDIRECT("2:9")),1)*(10-ROW(INDIRECT("2:9")))),10),10),D154,"身分證字號有誤"),"身分證字號有誤"),D154)</f>
        <v>0</v>
      </c>
      <c r="N154" s="44"/>
      <c r="O154" s="44"/>
      <c r="P154" s="44"/>
      <c r="Q154" s="44"/>
      <c r="R154" s="44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>
      <c r="A155" s="44"/>
      <c r="B155" s="45"/>
      <c r="C155" s="34"/>
      <c r="D155" s="46"/>
      <c r="E155" s="46"/>
      <c r="F155" s="44"/>
      <c r="G155" s="44"/>
      <c r="H155" s="44"/>
      <c r="I155" s="44"/>
      <c r="J155" s="44"/>
      <c r="K155" s="44"/>
      <c r="L155" s="44"/>
      <c r="M155" s="42">
        <f ca="1">IF(C155="本國人",IF(LEN(D155)=10,IF(VALUE(RIGHT(D155,1))=MOD(10-MOD(MID(VLOOKUP(LEFT(D155,1),'參數'!$M$2:$O$28,3,FALSE),1,1)+MID(VLOOKUP(LEFT(D155,1),'參數'!$M$2:$O$28,3,FALSE),2,1)*9+SUMPRODUCT(MID(D155,ROW(INDIRECT("2:9")),1)*(10-ROW(INDIRECT("2:9")))),10),10),D155,"身分證字號有誤"),"身分證字號有誤"),D155)</f>
        <v>0</v>
      </c>
      <c r="N155" s="44"/>
      <c r="O155" s="44"/>
      <c r="P155" s="44"/>
      <c r="Q155" s="44"/>
      <c r="R155" s="44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>
      <c r="A156" s="44"/>
      <c r="B156" s="45"/>
      <c r="C156" s="34"/>
      <c r="D156" s="46"/>
      <c r="E156" s="46"/>
      <c r="F156" s="44"/>
      <c r="G156" s="44"/>
      <c r="H156" s="44"/>
      <c r="I156" s="44"/>
      <c r="J156" s="44"/>
      <c r="K156" s="44"/>
      <c r="L156" s="44"/>
      <c r="M156" s="42">
        <f ca="1">IF(C156="本國人",IF(LEN(D156)=10,IF(VALUE(RIGHT(D156,1))=MOD(10-MOD(MID(VLOOKUP(LEFT(D156,1),'參數'!$M$2:$O$28,3,FALSE),1,1)+MID(VLOOKUP(LEFT(D156,1),'參數'!$M$2:$O$28,3,FALSE),2,1)*9+SUMPRODUCT(MID(D156,ROW(INDIRECT("2:9")),1)*(10-ROW(INDIRECT("2:9")))),10),10),D156,"身分證字號有誤"),"身分證字號有誤"),D156)</f>
        <v>0</v>
      </c>
      <c r="N156" s="44"/>
      <c r="O156" s="44"/>
      <c r="P156" s="44"/>
      <c r="Q156" s="44"/>
      <c r="R156" s="44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>
      <c r="A157" s="44"/>
      <c r="B157" s="45"/>
      <c r="C157" s="34"/>
      <c r="D157" s="46"/>
      <c r="E157" s="46"/>
      <c r="F157" s="44"/>
      <c r="G157" s="44"/>
      <c r="H157" s="44"/>
      <c r="I157" s="44"/>
      <c r="J157" s="44"/>
      <c r="K157" s="44"/>
      <c r="L157" s="44"/>
      <c r="M157" s="42">
        <f ca="1">IF(C157="本國人",IF(LEN(D157)=10,IF(VALUE(RIGHT(D157,1))=MOD(10-MOD(MID(VLOOKUP(LEFT(D157,1),'參數'!$M$2:$O$28,3,FALSE),1,1)+MID(VLOOKUP(LEFT(D157,1),'參數'!$M$2:$O$28,3,FALSE),2,1)*9+SUMPRODUCT(MID(D157,ROW(INDIRECT("2:9")),1)*(10-ROW(INDIRECT("2:9")))),10),10),D157,"身分證字號有誤"),"身分證字號有誤"),D157)</f>
        <v>0</v>
      </c>
      <c r="N157" s="44"/>
      <c r="O157" s="44"/>
      <c r="P157" s="44"/>
      <c r="Q157" s="44"/>
      <c r="R157" s="44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>
      <c r="A158" s="44"/>
      <c r="B158" s="45"/>
      <c r="C158" s="34"/>
      <c r="D158" s="46"/>
      <c r="E158" s="46"/>
      <c r="F158" s="44"/>
      <c r="G158" s="44"/>
      <c r="H158" s="44"/>
      <c r="I158" s="44"/>
      <c r="J158" s="44"/>
      <c r="K158" s="44"/>
      <c r="L158" s="44"/>
      <c r="M158" s="42">
        <f ca="1">IF(C158="本國人",IF(LEN(D158)=10,IF(VALUE(RIGHT(D158,1))=MOD(10-MOD(MID(VLOOKUP(LEFT(D158,1),'參數'!$M$2:$O$28,3,FALSE),1,1)+MID(VLOOKUP(LEFT(D158,1),'參數'!$M$2:$O$28,3,FALSE),2,1)*9+SUMPRODUCT(MID(D158,ROW(INDIRECT("2:9")),1)*(10-ROW(INDIRECT("2:9")))),10),10),D158,"身分證字號有誤"),"身分證字號有誤"),D158)</f>
        <v>0</v>
      </c>
      <c r="N158" s="44"/>
      <c r="O158" s="44"/>
      <c r="P158" s="44"/>
      <c r="Q158" s="44"/>
      <c r="R158" s="44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>
      <c r="A159" s="44"/>
      <c r="B159" s="45"/>
      <c r="C159" s="34"/>
      <c r="D159" s="46"/>
      <c r="E159" s="46"/>
      <c r="F159" s="44"/>
      <c r="G159" s="44"/>
      <c r="H159" s="44"/>
      <c r="I159" s="44"/>
      <c r="J159" s="44"/>
      <c r="K159" s="44"/>
      <c r="L159" s="44"/>
      <c r="M159" s="42">
        <f ca="1">IF(C159="本國人",IF(LEN(D159)=10,IF(VALUE(RIGHT(D159,1))=MOD(10-MOD(MID(VLOOKUP(LEFT(D159,1),'參數'!$M$2:$O$28,3,FALSE),1,1)+MID(VLOOKUP(LEFT(D159,1),'參數'!$M$2:$O$28,3,FALSE),2,1)*9+SUMPRODUCT(MID(D159,ROW(INDIRECT("2:9")),1)*(10-ROW(INDIRECT("2:9")))),10),10),D159,"身分證字號有誤"),"身分證字號有誤"),D159)</f>
        <v>0</v>
      </c>
      <c r="N159" s="44"/>
      <c r="O159" s="44"/>
      <c r="P159" s="44"/>
      <c r="Q159" s="44"/>
      <c r="R159" s="44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>
      <c r="A160" s="44"/>
      <c r="B160" s="45"/>
      <c r="C160" s="34"/>
      <c r="D160" s="46"/>
      <c r="E160" s="46"/>
      <c r="F160" s="44"/>
      <c r="G160" s="44"/>
      <c r="H160" s="44"/>
      <c r="I160" s="44"/>
      <c r="J160" s="44"/>
      <c r="K160" s="44"/>
      <c r="L160" s="44"/>
      <c r="M160" s="42">
        <f ca="1">IF(C160="本國人",IF(LEN(D160)=10,IF(VALUE(RIGHT(D160,1))=MOD(10-MOD(MID(VLOOKUP(LEFT(D160,1),'參數'!$M$2:$O$28,3,FALSE),1,1)+MID(VLOOKUP(LEFT(D160,1),'參數'!$M$2:$O$28,3,FALSE),2,1)*9+SUMPRODUCT(MID(D160,ROW(INDIRECT("2:9")),1)*(10-ROW(INDIRECT("2:9")))),10),10),D160,"身分證字號有誤"),"身分證字號有誤"),D160)</f>
        <v>0</v>
      </c>
      <c r="N160" s="44"/>
      <c r="O160" s="44"/>
      <c r="P160" s="44"/>
      <c r="Q160" s="44"/>
      <c r="R160" s="44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>
      <c r="A161" s="44"/>
      <c r="B161" s="45"/>
      <c r="C161" s="34"/>
      <c r="D161" s="46"/>
      <c r="E161" s="46"/>
      <c r="F161" s="44"/>
      <c r="G161" s="44"/>
      <c r="H161" s="44"/>
      <c r="I161" s="44"/>
      <c r="J161" s="44"/>
      <c r="K161" s="44"/>
      <c r="L161" s="44"/>
      <c r="M161" s="42">
        <f ca="1">IF(C161="本國人",IF(LEN(D161)=10,IF(VALUE(RIGHT(D161,1))=MOD(10-MOD(MID(VLOOKUP(LEFT(D161,1),'參數'!$M$2:$O$28,3,FALSE),1,1)+MID(VLOOKUP(LEFT(D161,1),'參數'!$M$2:$O$28,3,FALSE),2,1)*9+SUMPRODUCT(MID(D161,ROW(INDIRECT("2:9")),1)*(10-ROW(INDIRECT("2:9")))),10),10),D161,"身分證字號有誤"),"身分證字號有誤"),D161)</f>
        <v>0</v>
      </c>
      <c r="N161" s="44"/>
      <c r="O161" s="44"/>
      <c r="P161" s="44"/>
      <c r="Q161" s="44"/>
      <c r="R161" s="44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>
      <c r="A162" s="44"/>
      <c r="B162" s="45"/>
      <c r="C162" s="34"/>
      <c r="D162" s="46"/>
      <c r="E162" s="46"/>
      <c r="F162" s="44"/>
      <c r="G162" s="44"/>
      <c r="H162" s="44"/>
      <c r="I162" s="44"/>
      <c r="J162" s="44"/>
      <c r="K162" s="44"/>
      <c r="L162" s="44"/>
      <c r="M162" s="42">
        <f ca="1">IF(C162="本國人",IF(LEN(D162)=10,IF(VALUE(RIGHT(D162,1))=MOD(10-MOD(MID(VLOOKUP(LEFT(D162,1),'參數'!$M$2:$O$28,3,FALSE),1,1)+MID(VLOOKUP(LEFT(D162,1),'參數'!$M$2:$O$28,3,FALSE),2,1)*9+SUMPRODUCT(MID(D162,ROW(INDIRECT("2:9")),1)*(10-ROW(INDIRECT("2:9")))),10),10),D162,"身分證字號有誤"),"身分證字號有誤"),D162)</f>
        <v>0</v>
      </c>
      <c r="N162" s="44"/>
      <c r="O162" s="44"/>
      <c r="P162" s="44"/>
      <c r="Q162" s="44"/>
      <c r="R162" s="44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>
      <c r="A163" s="44"/>
      <c r="B163" s="45"/>
      <c r="C163" s="34"/>
      <c r="D163" s="46"/>
      <c r="E163" s="46"/>
      <c r="F163" s="44"/>
      <c r="G163" s="44"/>
      <c r="H163" s="44"/>
      <c r="I163" s="44"/>
      <c r="J163" s="44"/>
      <c r="K163" s="44"/>
      <c r="L163" s="44"/>
      <c r="M163" s="42">
        <f ca="1">IF(C163="本國人",IF(LEN(D163)=10,IF(VALUE(RIGHT(D163,1))=MOD(10-MOD(MID(VLOOKUP(LEFT(D163,1),'參數'!$M$2:$O$28,3,FALSE),1,1)+MID(VLOOKUP(LEFT(D163,1),'參數'!$M$2:$O$28,3,FALSE),2,1)*9+SUMPRODUCT(MID(D163,ROW(INDIRECT("2:9")),1)*(10-ROW(INDIRECT("2:9")))),10),10),D163,"身分證字號有誤"),"身分證字號有誤"),D163)</f>
        <v>0</v>
      </c>
      <c r="N163" s="44"/>
      <c r="O163" s="44"/>
      <c r="P163" s="44"/>
      <c r="Q163" s="44"/>
      <c r="R163" s="44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>
      <c r="A164" s="44"/>
      <c r="B164" s="45"/>
      <c r="C164" s="34"/>
      <c r="D164" s="46"/>
      <c r="E164" s="46"/>
      <c r="F164" s="44"/>
      <c r="G164" s="44"/>
      <c r="H164" s="44"/>
      <c r="I164" s="44"/>
      <c r="J164" s="44"/>
      <c r="K164" s="44"/>
      <c r="L164" s="44"/>
      <c r="M164" s="42">
        <f ca="1">IF(C164="本國人",IF(LEN(D164)=10,IF(VALUE(RIGHT(D164,1))=MOD(10-MOD(MID(VLOOKUP(LEFT(D164,1),'參數'!$M$2:$O$28,3,FALSE),1,1)+MID(VLOOKUP(LEFT(D164,1),'參數'!$M$2:$O$28,3,FALSE),2,1)*9+SUMPRODUCT(MID(D164,ROW(INDIRECT("2:9")),1)*(10-ROW(INDIRECT("2:9")))),10),10),D164,"身分證字號有誤"),"身分證字號有誤"),D164)</f>
        <v>0</v>
      </c>
      <c r="N164" s="44"/>
      <c r="O164" s="44"/>
      <c r="P164" s="44"/>
      <c r="Q164" s="44"/>
      <c r="R164" s="44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>
      <c r="A165" s="44"/>
      <c r="B165" s="45"/>
      <c r="C165" s="34"/>
      <c r="D165" s="46"/>
      <c r="E165" s="46"/>
      <c r="F165" s="44"/>
      <c r="G165" s="44"/>
      <c r="H165" s="44"/>
      <c r="I165" s="44"/>
      <c r="J165" s="44"/>
      <c r="K165" s="44"/>
      <c r="L165" s="44"/>
      <c r="M165" s="42">
        <f ca="1">IF(C165="本國人",IF(LEN(D165)=10,IF(VALUE(RIGHT(D165,1))=MOD(10-MOD(MID(VLOOKUP(LEFT(D165,1),'參數'!$M$2:$O$28,3,FALSE),1,1)+MID(VLOOKUP(LEFT(D165,1),'參數'!$M$2:$O$28,3,FALSE),2,1)*9+SUMPRODUCT(MID(D165,ROW(INDIRECT("2:9")),1)*(10-ROW(INDIRECT("2:9")))),10),10),D165,"身分證字號有誤"),"身分證字號有誤"),D165)</f>
        <v>0</v>
      </c>
      <c r="N165" s="44"/>
      <c r="O165" s="44"/>
      <c r="P165" s="44"/>
      <c r="Q165" s="44"/>
      <c r="R165" s="44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>
      <c r="A166" s="44"/>
      <c r="B166" s="45"/>
      <c r="C166" s="34"/>
      <c r="D166" s="46"/>
      <c r="E166" s="46"/>
      <c r="F166" s="44"/>
      <c r="G166" s="44"/>
      <c r="H166" s="44"/>
      <c r="I166" s="44"/>
      <c r="J166" s="44"/>
      <c r="K166" s="44"/>
      <c r="L166" s="44"/>
      <c r="M166" s="42">
        <f ca="1">IF(C166="本國人",IF(LEN(D166)=10,IF(VALUE(RIGHT(D166,1))=MOD(10-MOD(MID(VLOOKUP(LEFT(D166,1),'參數'!$M$2:$O$28,3,FALSE),1,1)+MID(VLOOKUP(LEFT(D166,1),'參數'!$M$2:$O$28,3,FALSE),2,1)*9+SUMPRODUCT(MID(D166,ROW(INDIRECT("2:9")),1)*(10-ROW(INDIRECT("2:9")))),10),10),D166,"身分證字號有誤"),"身分證字號有誤"),D166)</f>
        <v>0</v>
      </c>
      <c r="N166" s="44"/>
      <c r="O166" s="44"/>
      <c r="P166" s="44"/>
      <c r="Q166" s="44"/>
      <c r="R166" s="44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>
      <c r="A167" s="44"/>
      <c r="B167" s="45"/>
      <c r="C167" s="34"/>
      <c r="D167" s="46"/>
      <c r="E167" s="46"/>
      <c r="F167" s="44"/>
      <c r="G167" s="44"/>
      <c r="H167" s="44"/>
      <c r="I167" s="44"/>
      <c r="J167" s="44"/>
      <c r="K167" s="44"/>
      <c r="L167" s="44"/>
      <c r="M167" s="42">
        <f ca="1">IF(C167="本國人",IF(LEN(D167)=10,IF(VALUE(RIGHT(D167,1))=MOD(10-MOD(MID(VLOOKUP(LEFT(D167,1),'參數'!$M$2:$O$28,3,FALSE),1,1)+MID(VLOOKUP(LEFT(D167,1),'參數'!$M$2:$O$28,3,FALSE),2,1)*9+SUMPRODUCT(MID(D167,ROW(INDIRECT("2:9")),1)*(10-ROW(INDIRECT("2:9")))),10),10),D167,"身分證字號有誤"),"身分證字號有誤"),D167)</f>
        <v>0</v>
      </c>
      <c r="N167" s="44"/>
      <c r="O167" s="44"/>
      <c r="P167" s="44"/>
      <c r="Q167" s="44"/>
      <c r="R167" s="44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>
      <c r="A168" s="44"/>
      <c r="B168" s="45"/>
      <c r="C168" s="34"/>
      <c r="D168" s="46"/>
      <c r="E168" s="46"/>
      <c r="F168" s="44"/>
      <c r="G168" s="44"/>
      <c r="H168" s="44"/>
      <c r="I168" s="44"/>
      <c r="J168" s="44"/>
      <c r="K168" s="44"/>
      <c r="L168" s="44"/>
      <c r="M168" s="42">
        <f ca="1">IF(C168="本國人",IF(LEN(D168)=10,IF(VALUE(RIGHT(D168,1))=MOD(10-MOD(MID(VLOOKUP(LEFT(D168,1),'參數'!$M$2:$O$28,3,FALSE),1,1)+MID(VLOOKUP(LEFT(D168,1),'參數'!$M$2:$O$28,3,FALSE),2,1)*9+SUMPRODUCT(MID(D168,ROW(INDIRECT("2:9")),1)*(10-ROW(INDIRECT("2:9")))),10),10),D168,"身分證字號有誤"),"身分證字號有誤"),D168)</f>
        <v>0</v>
      </c>
      <c r="N168" s="44"/>
      <c r="O168" s="44"/>
      <c r="P168" s="44"/>
      <c r="Q168" s="44"/>
      <c r="R168" s="44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>
      <c r="A169" s="44"/>
      <c r="B169" s="45"/>
      <c r="C169" s="34"/>
      <c r="D169" s="46"/>
      <c r="E169" s="46"/>
      <c r="F169" s="44"/>
      <c r="G169" s="44"/>
      <c r="H169" s="44"/>
      <c r="I169" s="44"/>
      <c r="J169" s="44"/>
      <c r="K169" s="44"/>
      <c r="L169" s="44"/>
      <c r="M169" s="42">
        <f ca="1">IF(C169="本國人",IF(LEN(D169)=10,IF(VALUE(RIGHT(D169,1))=MOD(10-MOD(MID(VLOOKUP(LEFT(D169,1),'參數'!$M$2:$O$28,3,FALSE),1,1)+MID(VLOOKUP(LEFT(D169,1),'參數'!$M$2:$O$28,3,FALSE),2,1)*9+SUMPRODUCT(MID(D169,ROW(INDIRECT("2:9")),1)*(10-ROW(INDIRECT("2:9")))),10),10),D169,"身分證字號有誤"),"身分證字號有誤"),D169)</f>
        <v>0</v>
      </c>
      <c r="N169" s="44"/>
      <c r="O169" s="44"/>
      <c r="P169" s="44"/>
      <c r="Q169" s="44"/>
      <c r="R169" s="44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>
      <c r="A170" s="44"/>
      <c r="B170" s="45"/>
      <c r="C170" s="34"/>
      <c r="D170" s="46"/>
      <c r="E170" s="46"/>
      <c r="F170" s="44"/>
      <c r="G170" s="44"/>
      <c r="H170" s="44"/>
      <c r="I170" s="44"/>
      <c r="J170" s="44"/>
      <c r="K170" s="44"/>
      <c r="L170" s="44"/>
      <c r="M170" s="42">
        <f ca="1">IF(C170="本國人",IF(LEN(D170)=10,IF(VALUE(RIGHT(D170,1))=MOD(10-MOD(MID(VLOOKUP(LEFT(D170,1),'參數'!$M$2:$O$28,3,FALSE),1,1)+MID(VLOOKUP(LEFT(D170,1),'參數'!$M$2:$O$28,3,FALSE),2,1)*9+SUMPRODUCT(MID(D170,ROW(INDIRECT("2:9")),1)*(10-ROW(INDIRECT("2:9")))),10),10),D170,"身分證字號有誤"),"身分證字號有誤"),D170)</f>
        <v>0</v>
      </c>
      <c r="N170" s="44"/>
      <c r="O170" s="44"/>
      <c r="P170" s="44"/>
      <c r="Q170" s="44"/>
      <c r="R170" s="44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>
      <c r="A171" s="44"/>
      <c r="B171" s="45"/>
      <c r="C171" s="34"/>
      <c r="D171" s="46"/>
      <c r="E171" s="46"/>
      <c r="F171" s="44"/>
      <c r="G171" s="44"/>
      <c r="H171" s="44"/>
      <c r="I171" s="44"/>
      <c r="J171" s="44"/>
      <c r="K171" s="44"/>
      <c r="L171" s="44"/>
      <c r="M171" s="42">
        <f ca="1">IF(C171="本國人",IF(LEN(D171)=10,IF(VALUE(RIGHT(D171,1))=MOD(10-MOD(MID(VLOOKUP(LEFT(D171,1),'參數'!$M$2:$O$28,3,FALSE),1,1)+MID(VLOOKUP(LEFT(D171,1),'參數'!$M$2:$O$28,3,FALSE),2,1)*9+SUMPRODUCT(MID(D171,ROW(INDIRECT("2:9")),1)*(10-ROW(INDIRECT("2:9")))),10),10),D171,"身分證字號有誤"),"身分證字號有誤"),D171)</f>
        <v>0</v>
      </c>
      <c r="N171" s="44"/>
      <c r="O171" s="44"/>
      <c r="P171" s="44"/>
      <c r="Q171" s="44"/>
      <c r="R171" s="44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>
      <c r="A172" s="44"/>
      <c r="B172" s="45"/>
      <c r="C172" s="34"/>
      <c r="D172" s="46"/>
      <c r="E172" s="46"/>
      <c r="F172" s="44"/>
      <c r="G172" s="44"/>
      <c r="H172" s="44"/>
      <c r="I172" s="44"/>
      <c r="J172" s="44"/>
      <c r="K172" s="44"/>
      <c r="L172" s="44"/>
      <c r="M172" s="42">
        <f ca="1">IF(C172="本國人",IF(LEN(D172)=10,IF(VALUE(RIGHT(D172,1))=MOD(10-MOD(MID(VLOOKUP(LEFT(D172,1),'參數'!$M$2:$O$28,3,FALSE),1,1)+MID(VLOOKUP(LEFT(D172,1),'參數'!$M$2:$O$28,3,FALSE),2,1)*9+SUMPRODUCT(MID(D172,ROW(INDIRECT("2:9")),1)*(10-ROW(INDIRECT("2:9")))),10),10),D172,"身分證字號有誤"),"身分證字號有誤"),D172)</f>
        <v>0</v>
      </c>
      <c r="N172" s="44"/>
      <c r="O172" s="44"/>
      <c r="P172" s="44"/>
      <c r="Q172" s="44"/>
      <c r="R172" s="44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>
      <c r="A173" s="44"/>
      <c r="B173" s="45"/>
      <c r="C173" s="34"/>
      <c r="D173" s="46"/>
      <c r="E173" s="46"/>
      <c r="F173" s="44"/>
      <c r="G173" s="44"/>
      <c r="H173" s="44"/>
      <c r="I173" s="44"/>
      <c r="J173" s="44"/>
      <c r="K173" s="44"/>
      <c r="L173" s="44"/>
      <c r="M173" s="42">
        <f ca="1">IF(C173="本國人",IF(LEN(D173)=10,IF(VALUE(RIGHT(D173,1))=MOD(10-MOD(MID(VLOOKUP(LEFT(D173,1),'參數'!$M$2:$O$28,3,FALSE),1,1)+MID(VLOOKUP(LEFT(D173,1),'參數'!$M$2:$O$28,3,FALSE),2,1)*9+SUMPRODUCT(MID(D173,ROW(INDIRECT("2:9")),1)*(10-ROW(INDIRECT("2:9")))),10),10),D173,"身分證字號有誤"),"身分證字號有誤"),D173)</f>
        <v>0</v>
      </c>
      <c r="N173" s="44"/>
      <c r="O173" s="44"/>
      <c r="P173" s="44"/>
      <c r="Q173" s="44"/>
      <c r="R173" s="44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>
      <c r="A174" s="44"/>
      <c r="B174" s="45"/>
      <c r="C174" s="34"/>
      <c r="D174" s="46"/>
      <c r="E174" s="46"/>
      <c r="F174" s="44"/>
      <c r="G174" s="44"/>
      <c r="H174" s="44"/>
      <c r="I174" s="44"/>
      <c r="J174" s="44"/>
      <c r="K174" s="44"/>
      <c r="L174" s="44"/>
      <c r="M174" s="42">
        <f ca="1">IF(C174="本國人",IF(LEN(D174)=10,IF(VALUE(RIGHT(D174,1))=MOD(10-MOD(MID(VLOOKUP(LEFT(D174,1),'參數'!$M$2:$O$28,3,FALSE),1,1)+MID(VLOOKUP(LEFT(D174,1),'參數'!$M$2:$O$28,3,FALSE),2,1)*9+SUMPRODUCT(MID(D174,ROW(INDIRECT("2:9")),1)*(10-ROW(INDIRECT("2:9")))),10),10),D174,"身分證字號有誤"),"身分證字號有誤"),D174)</f>
        <v>0</v>
      </c>
      <c r="N174" s="44"/>
      <c r="O174" s="44"/>
      <c r="P174" s="44"/>
      <c r="Q174" s="44"/>
      <c r="R174" s="44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>
      <c r="A175" s="44"/>
      <c r="B175" s="45"/>
      <c r="C175" s="34"/>
      <c r="D175" s="46"/>
      <c r="E175" s="46"/>
      <c r="F175" s="44"/>
      <c r="G175" s="44"/>
      <c r="H175" s="44"/>
      <c r="I175" s="44"/>
      <c r="J175" s="44"/>
      <c r="K175" s="44"/>
      <c r="L175" s="44"/>
      <c r="M175" s="42">
        <f ca="1">IF(C175="本國人",IF(LEN(D175)=10,IF(VALUE(RIGHT(D175,1))=MOD(10-MOD(MID(VLOOKUP(LEFT(D175,1),'參數'!$M$2:$O$28,3,FALSE),1,1)+MID(VLOOKUP(LEFT(D175,1),'參數'!$M$2:$O$28,3,FALSE),2,1)*9+SUMPRODUCT(MID(D175,ROW(INDIRECT("2:9")),1)*(10-ROW(INDIRECT("2:9")))),10),10),D175,"身分證字號有誤"),"身分證字號有誤"),D175)</f>
        <v>0</v>
      </c>
      <c r="N175" s="44"/>
      <c r="O175" s="44"/>
      <c r="P175" s="44"/>
      <c r="Q175" s="44"/>
      <c r="R175" s="44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>
      <c r="A176" s="44"/>
      <c r="B176" s="45"/>
      <c r="C176" s="34"/>
      <c r="D176" s="46"/>
      <c r="E176" s="46"/>
      <c r="F176" s="44"/>
      <c r="G176" s="44"/>
      <c r="H176" s="44"/>
      <c r="I176" s="44"/>
      <c r="J176" s="44"/>
      <c r="K176" s="44"/>
      <c r="L176" s="44"/>
      <c r="M176" s="42">
        <f ca="1">IF(C176="本國人",IF(LEN(D176)=10,IF(VALUE(RIGHT(D176,1))=MOD(10-MOD(MID(VLOOKUP(LEFT(D176,1),'參數'!$M$2:$O$28,3,FALSE),1,1)+MID(VLOOKUP(LEFT(D176,1),'參數'!$M$2:$O$28,3,FALSE),2,1)*9+SUMPRODUCT(MID(D176,ROW(INDIRECT("2:9")),1)*(10-ROW(INDIRECT("2:9")))),10),10),D176,"身分證字號有誤"),"身分證字號有誤"),D176)</f>
        <v>0</v>
      </c>
      <c r="N176" s="44"/>
      <c r="O176" s="44"/>
      <c r="P176" s="44"/>
      <c r="Q176" s="44"/>
      <c r="R176" s="44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>
      <c r="A177" s="44"/>
      <c r="B177" s="45"/>
      <c r="C177" s="34"/>
      <c r="D177" s="46"/>
      <c r="E177" s="46"/>
      <c r="F177" s="44"/>
      <c r="G177" s="44"/>
      <c r="H177" s="44"/>
      <c r="I177" s="44"/>
      <c r="J177" s="44"/>
      <c r="K177" s="44"/>
      <c r="L177" s="44"/>
      <c r="M177" s="42">
        <f ca="1">IF(C177="本國人",IF(LEN(D177)=10,IF(VALUE(RIGHT(D177,1))=MOD(10-MOD(MID(VLOOKUP(LEFT(D177,1),'參數'!$M$2:$O$28,3,FALSE),1,1)+MID(VLOOKUP(LEFT(D177,1),'參數'!$M$2:$O$28,3,FALSE),2,1)*9+SUMPRODUCT(MID(D177,ROW(INDIRECT("2:9")),1)*(10-ROW(INDIRECT("2:9")))),10),10),D177,"身分證字號有誤"),"身分證字號有誤"),D177)</f>
        <v>0</v>
      </c>
      <c r="N177" s="44"/>
      <c r="O177" s="44"/>
      <c r="P177" s="44"/>
      <c r="Q177" s="44"/>
      <c r="R177" s="44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>
      <c r="A178" s="44"/>
      <c r="B178" s="45"/>
      <c r="C178" s="34"/>
      <c r="D178" s="46"/>
      <c r="E178" s="46"/>
      <c r="F178" s="44"/>
      <c r="G178" s="44"/>
      <c r="H178" s="44"/>
      <c r="I178" s="44"/>
      <c r="J178" s="44"/>
      <c r="K178" s="44"/>
      <c r="L178" s="44"/>
      <c r="M178" s="42">
        <f ca="1">IF(C178="本國人",IF(LEN(D178)=10,IF(VALUE(RIGHT(D178,1))=MOD(10-MOD(MID(VLOOKUP(LEFT(D178,1),'參數'!$M$2:$O$28,3,FALSE),1,1)+MID(VLOOKUP(LEFT(D178,1),'參數'!$M$2:$O$28,3,FALSE),2,1)*9+SUMPRODUCT(MID(D178,ROW(INDIRECT("2:9")),1)*(10-ROW(INDIRECT("2:9")))),10),10),D178,"身分證字號有誤"),"身分證字號有誤"),D178)</f>
        <v>0</v>
      </c>
      <c r="N178" s="44"/>
      <c r="O178" s="44"/>
      <c r="P178" s="44"/>
      <c r="Q178" s="44"/>
      <c r="R178" s="44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>
      <c r="A179" s="44"/>
      <c r="B179" s="45"/>
      <c r="C179" s="34"/>
      <c r="D179" s="46"/>
      <c r="E179" s="46"/>
      <c r="F179" s="44"/>
      <c r="G179" s="44"/>
      <c r="H179" s="44"/>
      <c r="I179" s="44"/>
      <c r="J179" s="44"/>
      <c r="K179" s="44"/>
      <c r="L179" s="44"/>
      <c r="M179" s="42">
        <f ca="1">IF(C179="本國人",IF(LEN(D179)=10,IF(VALUE(RIGHT(D179,1))=MOD(10-MOD(MID(VLOOKUP(LEFT(D179,1),'參數'!$M$2:$O$28,3,FALSE),1,1)+MID(VLOOKUP(LEFT(D179,1),'參數'!$M$2:$O$28,3,FALSE),2,1)*9+SUMPRODUCT(MID(D179,ROW(INDIRECT("2:9")),1)*(10-ROW(INDIRECT("2:9")))),10),10),D179,"身分證字號有誤"),"身分證字號有誤"),D179)</f>
        <v>0</v>
      </c>
      <c r="N179" s="44"/>
      <c r="O179" s="44"/>
      <c r="P179" s="44"/>
      <c r="Q179" s="44"/>
      <c r="R179" s="44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>
      <c r="A180" s="44"/>
      <c r="B180" s="45"/>
      <c r="C180" s="34"/>
      <c r="D180" s="46"/>
      <c r="E180" s="46"/>
      <c r="F180" s="44"/>
      <c r="G180" s="44"/>
      <c r="H180" s="44"/>
      <c r="I180" s="44"/>
      <c r="J180" s="44"/>
      <c r="K180" s="44"/>
      <c r="L180" s="44"/>
      <c r="M180" s="42">
        <f ca="1">IF(C180="本國人",IF(LEN(D180)=10,IF(VALUE(RIGHT(D180,1))=MOD(10-MOD(MID(VLOOKUP(LEFT(D180,1),'參數'!$M$2:$O$28,3,FALSE),1,1)+MID(VLOOKUP(LEFT(D180,1),'參數'!$M$2:$O$28,3,FALSE),2,1)*9+SUMPRODUCT(MID(D180,ROW(INDIRECT("2:9")),1)*(10-ROW(INDIRECT("2:9")))),10),10),D180,"身分證字號有誤"),"身分證字號有誤"),D180)</f>
        <v>0</v>
      </c>
      <c r="N180" s="44"/>
      <c r="O180" s="44"/>
      <c r="P180" s="44"/>
      <c r="Q180" s="44"/>
      <c r="R180" s="44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>
      <c r="A181" s="44"/>
      <c r="B181" s="45"/>
      <c r="C181" s="34"/>
      <c r="D181" s="46"/>
      <c r="E181" s="46"/>
      <c r="F181" s="44"/>
      <c r="G181" s="44"/>
      <c r="H181" s="44"/>
      <c r="I181" s="44"/>
      <c r="J181" s="44"/>
      <c r="K181" s="44"/>
      <c r="L181" s="44"/>
      <c r="M181" s="42">
        <f ca="1">IF(C181="本國人",IF(LEN(D181)=10,IF(VALUE(RIGHT(D181,1))=MOD(10-MOD(MID(VLOOKUP(LEFT(D181,1),'參數'!$M$2:$O$28,3,FALSE),1,1)+MID(VLOOKUP(LEFT(D181,1),'參數'!$M$2:$O$28,3,FALSE),2,1)*9+SUMPRODUCT(MID(D181,ROW(INDIRECT("2:9")),1)*(10-ROW(INDIRECT("2:9")))),10),10),D181,"身分證字號有誤"),"身分證字號有誤"),D181)</f>
        <v>0</v>
      </c>
      <c r="N181" s="44"/>
      <c r="O181" s="44"/>
      <c r="P181" s="44"/>
      <c r="Q181" s="44"/>
      <c r="R181" s="44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>
      <c r="A182" s="44"/>
      <c r="B182" s="45"/>
      <c r="C182" s="34"/>
      <c r="D182" s="46"/>
      <c r="E182" s="46"/>
      <c r="F182" s="44"/>
      <c r="G182" s="44"/>
      <c r="H182" s="44"/>
      <c r="I182" s="44"/>
      <c r="J182" s="44"/>
      <c r="K182" s="44"/>
      <c r="L182" s="44"/>
      <c r="M182" s="42">
        <f ca="1">IF(C182="本國人",IF(LEN(D182)=10,IF(VALUE(RIGHT(D182,1))=MOD(10-MOD(MID(VLOOKUP(LEFT(D182,1),'參數'!$M$2:$O$28,3,FALSE),1,1)+MID(VLOOKUP(LEFT(D182,1),'參數'!$M$2:$O$28,3,FALSE),2,1)*9+SUMPRODUCT(MID(D182,ROW(INDIRECT("2:9")),1)*(10-ROW(INDIRECT("2:9")))),10),10),D182,"身分證字號有誤"),"身分證字號有誤"),D182)</f>
        <v>0</v>
      </c>
      <c r="N182" s="44"/>
      <c r="O182" s="44"/>
      <c r="P182" s="44"/>
      <c r="Q182" s="44"/>
      <c r="R182" s="44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>
      <c r="A183" s="44"/>
      <c r="B183" s="45"/>
      <c r="C183" s="34"/>
      <c r="D183" s="46"/>
      <c r="E183" s="46"/>
      <c r="F183" s="44"/>
      <c r="G183" s="44"/>
      <c r="H183" s="44"/>
      <c r="I183" s="44"/>
      <c r="J183" s="44"/>
      <c r="K183" s="44"/>
      <c r="L183" s="44"/>
      <c r="M183" s="42">
        <f ca="1">IF(C183="本國人",IF(LEN(D183)=10,IF(VALUE(RIGHT(D183,1))=MOD(10-MOD(MID(VLOOKUP(LEFT(D183,1),'參數'!$M$2:$O$28,3,FALSE),1,1)+MID(VLOOKUP(LEFT(D183,1),'參數'!$M$2:$O$28,3,FALSE),2,1)*9+SUMPRODUCT(MID(D183,ROW(INDIRECT("2:9")),1)*(10-ROW(INDIRECT("2:9")))),10),10),D183,"身分證字號有誤"),"身分證字號有誤"),D183)</f>
        <v>0</v>
      </c>
      <c r="N183" s="44"/>
      <c r="O183" s="44"/>
      <c r="P183" s="44"/>
      <c r="Q183" s="44"/>
      <c r="R183" s="44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>
      <c r="A184" s="44"/>
      <c r="B184" s="45"/>
      <c r="C184" s="34"/>
      <c r="D184" s="46"/>
      <c r="E184" s="46"/>
      <c r="F184" s="44"/>
      <c r="G184" s="44"/>
      <c r="H184" s="44"/>
      <c r="I184" s="44"/>
      <c r="J184" s="44"/>
      <c r="K184" s="44"/>
      <c r="L184" s="44"/>
      <c r="M184" s="42">
        <f ca="1">IF(C184="本國人",IF(LEN(D184)=10,IF(VALUE(RIGHT(D184,1))=MOD(10-MOD(MID(VLOOKUP(LEFT(D184,1),'參數'!$M$2:$O$28,3,FALSE),1,1)+MID(VLOOKUP(LEFT(D184,1),'參數'!$M$2:$O$28,3,FALSE),2,1)*9+SUMPRODUCT(MID(D184,ROW(INDIRECT("2:9")),1)*(10-ROW(INDIRECT("2:9")))),10),10),D184,"身分證字號有誤"),"身分證字號有誤"),D184)</f>
        <v>0</v>
      </c>
      <c r="N184" s="44"/>
      <c r="O184" s="44"/>
      <c r="P184" s="44"/>
      <c r="Q184" s="44"/>
      <c r="R184" s="44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>
      <c r="A185" s="44"/>
      <c r="B185" s="45"/>
      <c r="C185" s="34"/>
      <c r="D185" s="46"/>
      <c r="E185" s="46"/>
      <c r="F185" s="44"/>
      <c r="G185" s="44"/>
      <c r="H185" s="44"/>
      <c r="I185" s="44"/>
      <c r="J185" s="44"/>
      <c r="K185" s="44"/>
      <c r="L185" s="44"/>
      <c r="M185" s="42">
        <f ca="1">IF(C185="本國人",IF(LEN(D185)=10,IF(VALUE(RIGHT(D185,1))=MOD(10-MOD(MID(VLOOKUP(LEFT(D185,1),'參數'!$M$2:$O$28,3,FALSE),1,1)+MID(VLOOKUP(LEFT(D185,1),'參數'!$M$2:$O$28,3,FALSE),2,1)*9+SUMPRODUCT(MID(D185,ROW(INDIRECT("2:9")),1)*(10-ROW(INDIRECT("2:9")))),10),10),D185,"身分證字號有誤"),"身分證字號有誤"),D185)</f>
        <v>0</v>
      </c>
      <c r="N185" s="44"/>
      <c r="O185" s="44"/>
      <c r="P185" s="44"/>
      <c r="Q185" s="44"/>
      <c r="R185" s="44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>
      <c r="A186" s="44"/>
      <c r="B186" s="45"/>
      <c r="C186" s="34"/>
      <c r="D186" s="46"/>
      <c r="E186" s="46"/>
      <c r="F186" s="44"/>
      <c r="G186" s="44"/>
      <c r="H186" s="44"/>
      <c r="I186" s="44"/>
      <c r="J186" s="44"/>
      <c r="K186" s="44"/>
      <c r="L186" s="44"/>
      <c r="M186" s="42">
        <f ca="1">IF(C186="本國人",IF(LEN(D186)=10,IF(VALUE(RIGHT(D186,1))=MOD(10-MOD(MID(VLOOKUP(LEFT(D186,1),'參數'!$M$2:$O$28,3,FALSE),1,1)+MID(VLOOKUP(LEFT(D186,1),'參數'!$M$2:$O$28,3,FALSE),2,1)*9+SUMPRODUCT(MID(D186,ROW(INDIRECT("2:9")),1)*(10-ROW(INDIRECT("2:9")))),10),10),D186,"身分證字號有誤"),"身分證字號有誤"),D186)</f>
        <v>0</v>
      </c>
      <c r="N186" s="44"/>
      <c r="O186" s="44"/>
      <c r="P186" s="44"/>
      <c r="Q186" s="44"/>
      <c r="R186" s="44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>
      <c r="A187" s="44"/>
      <c r="B187" s="45"/>
      <c r="C187" s="34"/>
      <c r="D187" s="46"/>
      <c r="E187" s="46"/>
      <c r="F187" s="44"/>
      <c r="G187" s="44"/>
      <c r="H187" s="44"/>
      <c r="I187" s="44"/>
      <c r="J187" s="44"/>
      <c r="K187" s="44"/>
      <c r="L187" s="44"/>
      <c r="M187" s="42">
        <f ca="1">IF(C187="本國人",IF(LEN(D187)=10,IF(VALUE(RIGHT(D187,1))=MOD(10-MOD(MID(VLOOKUP(LEFT(D187,1),'參數'!$M$2:$O$28,3,FALSE),1,1)+MID(VLOOKUP(LEFT(D187,1),'參數'!$M$2:$O$28,3,FALSE),2,1)*9+SUMPRODUCT(MID(D187,ROW(INDIRECT("2:9")),1)*(10-ROW(INDIRECT("2:9")))),10),10),D187,"身分證字號有誤"),"身分證字號有誤"),D187)</f>
        <v>0</v>
      </c>
      <c r="N187" s="44"/>
      <c r="O187" s="44"/>
      <c r="P187" s="44"/>
      <c r="Q187" s="44"/>
      <c r="R187" s="44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>
      <c r="A188" s="44"/>
      <c r="B188" s="45"/>
      <c r="C188" s="34"/>
      <c r="D188" s="46"/>
      <c r="E188" s="46"/>
      <c r="F188" s="44"/>
      <c r="G188" s="44"/>
      <c r="H188" s="44"/>
      <c r="I188" s="44"/>
      <c r="J188" s="44"/>
      <c r="K188" s="44"/>
      <c r="L188" s="44"/>
      <c r="M188" s="42">
        <f ca="1">IF(C188="本國人",IF(LEN(D188)=10,IF(VALUE(RIGHT(D188,1))=MOD(10-MOD(MID(VLOOKUP(LEFT(D188,1),'參數'!$M$2:$O$28,3,FALSE),1,1)+MID(VLOOKUP(LEFT(D188,1),'參數'!$M$2:$O$28,3,FALSE),2,1)*9+SUMPRODUCT(MID(D188,ROW(INDIRECT("2:9")),1)*(10-ROW(INDIRECT("2:9")))),10),10),D188,"身分證字號有誤"),"身分證字號有誤"),D188)</f>
        <v>0</v>
      </c>
      <c r="N188" s="44"/>
      <c r="O188" s="44"/>
      <c r="P188" s="44"/>
      <c r="Q188" s="44"/>
      <c r="R188" s="44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>
      <c r="A189" s="44"/>
      <c r="B189" s="45"/>
      <c r="C189" s="34"/>
      <c r="D189" s="46"/>
      <c r="E189" s="46"/>
      <c r="F189" s="44"/>
      <c r="G189" s="44"/>
      <c r="H189" s="44"/>
      <c r="I189" s="44"/>
      <c r="J189" s="44"/>
      <c r="K189" s="44"/>
      <c r="L189" s="44"/>
      <c r="M189" s="42">
        <f ca="1">IF(C189="本國人",IF(LEN(D189)=10,IF(VALUE(RIGHT(D189,1))=MOD(10-MOD(MID(VLOOKUP(LEFT(D189,1),'參數'!$M$2:$O$28,3,FALSE),1,1)+MID(VLOOKUP(LEFT(D189,1),'參數'!$M$2:$O$28,3,FALSE),2,1)*9+SUMPRODUCT(MID(D189,ROW(INDIRECT("2:9")),1)*(10-ROW(INDIRECT("2:9")))),10),10),D189,"身分證字號有誤"),"身分證字號有誤"),D189)</f>
        <v>0</v>
      </c>
      <c r="N189" s="44"/>
      <c r="O189" s="44"/>
      <c r="P189" s="44"/>
      <c r="Q189" s="44"/>
      <c r="R189" s="44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>
      <c r="A190" s="44"/>
      <c r="B190" s="45"/>
      <c r="C190" s="34"/>
      <c r="D190" s="46"/>
      <c r="E190" s="46"/>
      <c r="F190" s="44"/>
      <c r="G190" s="44"/>
      <c r="H190" s="44"/>
      <c r="I190" s="44"/>
      <c r="J190" s="44"/>
      <c r="K190" s="44"/>
      <c r="L190" s="44"/>
      <c r="M190" s="42">
        <f ca="1">IF(C190="本國人",IF(LEN(D190)=10,IF(VALUE(RIGHT(D190,1))=MOD(10-MOD(MID(VLOOKUP(LEFT(D190,1),'參數'!$M$2:$O$28,3,FALSE),1,1)+MID(VLOOKUP(LEFT(D190,1),'參數'!$M$2:$O$28,3,FALSE),2,1)*9+SUMPRODUCT(MID(D190,ROW(INDIRECT("2:9")),1)*(10-ROW(INDIRECT("2:9")))),10),10),D190,"身分證字號有誤"),"身分證字號有誤"),D190)</f>
        <v>0</v>
      </c>
      <c r="N190" s="44"/>
      <c r="O190" s="44"/>
      <c r="P190" s="44"/>
      <c r="Q190" s="44"/>
      <c r="R190" s="44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>
      <c r="A191" s="44"/>
      <c r="B191" s="45"/>
      <c r="C191" s="34"/>
      <c r="D191" s="46"/>
      <c r="E191" s="46"/>
      <c r="F191" s="44"/>
      <c r="G191" s="44"/>
      <c r="H191" s="44"/>
      <c r="I191" s="44"/>
      <c r="J191" s="44"/>
      <c r="K191" s="44"/>
      <c r="L191" s="44"/>
      <c r="M191" s="42">
        <f ca="1">IF(C191="本國人",IF(LEN(D191)=10,IF(VALUE(RIGHT(D191,1))=MOD(10-MOD(MID(VLOOKUP(LEFT(D191,1),'參數'!$M$2:$O$28,3,FALSE),1,1)+MID(VLOOKUP(LEFT(D191,1),'參數'!$M$2:$O$28,3,FALSE),2,1)*9+SUMPRODUCT(MID(D191,ROW(INDIRECT("2:9")),1)*(10-ROW(INDIRECT("2:9")))),10),10),D191,"身分證字號有誤"),"身分證字號有誤"),D191)</f>
        <v>0</v>
      </c>
      <c r="N191" s="44"/>
      <c r="O191" s="44"/>
      <c r="P191" s="44"/>
      <c r="Q191" s="44"/>
      <c r="R191" s="44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>
      <c r="A192" s="44"/>
      <c r="B192" s="45"/>
      <c r="C192" s="34"/>
      <c r="D192" s="46"/>
      <c r="E192" s="46"/>
      <c r="F192" s="44"/>
      <c r="G192" s="44"/>
      <c r="H192" s="44"/>
      <c r="I192" s="44"/>
      <c r="J192" s="44"/>
      <c r="K192" s="44"/>
      <c r="L192" s="44"/>
      <c r="M192" s="42">
        <f ca="1">IF(C192="本國人",IF(LEN(D192)=10,IF(VALUE(RIGHT(D192,1))=MOD(10-MOD(MID(VLOOKUP(LEFT(D192,1),'參數'!$M$2:$O$28,3,FALSE),1,1)+MID(VLOOKUP(LEFT(D192,1),'參數'!$M$2:$O$28,3,FALSE),2,1)*9+SUMPRODUCT(MID(D192,ROW(INDIRECT("2:9")),1)*(10-ROW(INDIRECT("2:9")))),10),10),D192,"身分證字號有誤"),"身分證字號有誤"),D192)</f>
        <v>0</v>
      </c>
      <c r="N192" s="44"/>
      <c r="O192" s="44"/>
      <c r="P192" s="44"/>
      <c r="Q192" s="44"/>
      <c r="R192" s="44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>
      <c r="A193" s="44"/>
      <c r="B193" s="45"/>
      <c r="C193" s="34"/>
      <c r="D193" s="46"/>
      <c r="E193" s="46"/>
      <c r="F193" s="44"/>
      <c r="G193" s="44"/>
      <c r="H193" s="44"/>
      <c r="I193" s="44"/>
      <c r="J193" s="44"/>
      <c r="K193" s="44"/>
      <c r="L193" s="44"/>
      <c r="M193" s="42">
        <f ca="1">IF(C193="本國人",IF(LEN(D193)=10,IF(VALUE(RIGHT(D193,1))=MOD(10-MOD(MID(VLOOKUP(LEFT(D193,1),'參數'!$M$2:$O$28,3,FALSE),1,1)+MID(VLOOKUP(LEFT(D193,1),'參數'!$M$2:$O$28,3,FALSE),2,1)*9+SUMPRODUCT(MID(D193,ROW(INDIRECT("2:9")),1)*(10-ROW(INDIRECT("2:9")))),10),10),D193,"身分證字號有誤"),"身分證字號有誤"),D193)</f>
        <v>0</v>
      </c>
      <c r="N193" s="44"/>
      <c r="O193" s="44"/>
      <c r="P193" s="44"/>
      <c r="Q193" s="44"/>
      <c r="R193" s="44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>
      <c r="A194" s="44"/>
      <c r="B194" s="45"/>
      <c r="C194" s="34"/>
      <c r="D194" s="46"/>
      <c r="E194" s="46"/>
      <c r="F194" s="44"/>
      <c r="G194" s="44"/>
      <c r="H194" s="44"/>
      <c r="I194" s="44"/>
      <c r="J194" s="44"/>
      <c r="K194" s="44"/>
      <c r="L194" s="44"/>
      <c r="M194" s="42">
        <f ca="1">IF(C194="本國人",IF(LEN(D194)=10,IF(VALUE(RIGHT(D194,1))=MOD(10-MOD(MID(VLOOKUP(LEFT(D194,1),'參數'!$M$2:$O$28,3,FALSE),1,1)+MID(VLOOKUP(LEFT(D194,1),'參數'!$M$2:$O$28,3,FALSE),2,1)*9+SUMPRODUCT(MID(D194,ROW(INDIRECT("2:9")),1)*(10-ROW(INDIRECT("2:9")))),10),10),D194,"身分證字號有誤"),"身分證字號有誤"),D194)</f>
        <v>0</v>
      </c>
      <c r="N194" s="44"/>
      <c r="O194" s="44"/>
      <c r="P194" s="44"/>
      <c r="Q194" s="44"/>
      <c r="R194" s="44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>
      <c r="A195" s="44"/>
      <c r="B195" s="45"/>
      <c r="C195" s="34"/>
      <c r="D195" s="46"/>
      <c r="E195" s="46"/>
      <c r="F195" s="44"/>
      <c r="G195" s="44"/>
      <c r="H195" s="44"/>
      <c r="I195" s="44"/>
      <c r="J195" s="44"/>
      <c r="K195" s="44"/>
      <c r="L195" s="44"/>
      <c r="M195" s="42">
        <f ca="1">IF(C195="本國人",IF(LEN(D195)=10,IF(VALUE(RIGHT(D195,1))=MOD(10-MOD(MID(VLOOKUP(LEFT(D195,1),'參數'!$M$2:$O$28,3,FALSE),1,1)+MID(VLOOKUP(LEFT(D195,1),'參數'!$M$2:$O$28,3,FALSE),2,1)*9+SUMPRODUCT(MID(D195,ROW(INDIRECT("2:9")),1)*(10-ROW(INDIRECT("2:9")))),10),10),D195,"身分證字號有誤"),"身分證字號有誤"),D195)</f>
        <v>0</v>
      </c>
      <c r="N195" s="44"/>
      <c r="O195" s="44"/>
      <c r="P195" s="44"/>
      <c r="Q195" s="44"/>
      <c r="R195" s="44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>
      <c r="A196" s="44"/>
      <c r="B196" s="45"/>
      <c r="C196" s="34"/>
      <c r="D196" s="46"/>
      <c r="E196" s="46"/>
      <c r="F196" s="44"/>
      <c r="G196" s="44"/>
      <c r="H196" s="44"/>
      <c r="I196" s="44"/>
      <c r="J196" s="44"/>
      <c r="K196" s="44"/>
      <c r="L196" s="44"/>
      <c r="M196" s="42">
        <f ca="1">IF(C196="本國人",IF(LEN(D196)=10,IF(VALUE(RIGHT(D196,1))=MOD(10-MOD(MID(VLOOKUP(LEFT(D196,1),'參數'!$M$2:$O$28,3,FALSE),1,1)+MID(VLOOKUP(LEFT(D196,1),'參數'!$M$2:$O$28,3,FALSE),2,1)*9+SUMPRODUCT(MID(D196,ROW(INDIRECT("2:9")),1)*(10-ROW(INDIRECT("2:9")))),10),10),D196,"身分證字號有誤"),"身分證字號有誤"),D196)</f>
        <v>0</v>
      </c>
      <c r="N196" s="44"/>
      <c r="O196" s="44"/>
      <c r="P196" s="44"/>
      <c r="Q196" s="44"/>
      <c r="R196" s="44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>
      <c r="A197" s="44"/>
      <c r="B197" s="45"/>
      <c r="C197" s="34"/>
      <c r="D197" s="46"/>
      <c r="E197" s="46"/>
      <c r="F197" s="44"/>
      <c r="G197" s="44"/>
      <c r="H197" s="44"/>
      <c r="I197" s="44"/>
      <c r="J197" s="44"/>
      <c r="K197" s="44"/>
      <c r="L197" s="44"/>
      <c r="M197" s="42">
        <f ca="1">IF(C197="本國人",IF(LEN(D197)=10,IF(VALUE(RIGHT(D197,1))=MOD(10-MOD(MID(VLOOKUP(LEFT(D197,1),'參數'!$M$2:$O$28,3,FALSE),1,1)+MID(VLOOKUP(LEFT(D197,1),'參數'!$M$2:$O$28,3,FALSE),2,1)*9+SUMPRODUCT(MID(D197,ROW(INDIRECT("2:9")),1)*(10-ROW(INDIRECT("2:9")))),10),10),D197,"身分證字號有誤"),"身分證字號有誤"),D197)</f>
        <v>0</v>
      </c>
      <c r="N197" s="44"/>
      <c r="O197" s="44"/>
      <c r="P197" s="44"/>
      <c r="Q197" s="44"/>
      <c r="R197" s="44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>
      <c r="A198" s="44"/>
      <c r="B198" s="45"/>
      <c r="C198" s="34"/>
      <c r="D198" s="46"/>
      <c r="E198" s="46"/>
      <c r="F198" s="44"/>
      <c r="G198" s="44"/>
      <c r="H198" s="44"/>
      <c r="I198" s="44"/>
      <c r="J198" s="44"/>
      <c r="K198" s="44"/>
      <c r="L198" s="44"/>
      <c r="M198" s="42">
        <f ca="1">IF(C198="本國人",IF(LEN(D198)=10,IF(VALUE(RIGHT(D198,1))=MOD(10-MOD(MID(VLOOKUP(LEFT(D198,1),'參數'!$M$2:$O$28,3,FALSE),1,1)+MID(VLOOKUP(LEFT(D198,1),'參數'!$M$2:$O$28,3,FALSE),2,1)*9+SUMPRODUCT(MID(D198,ROW(INDIRECT("2:9")),1)*(10-ROW(INDIRECT("2:9")))),10),10),D198,"身分證字號有誤"),"身分證字號有誤"),D198)</f>
        <v>0</v>
      </c>
      <c r="N198" s="44"/>
      <c r="O198" s="44"/>
      <c r="P198" s="44"/>
      <c r="Q198" s="44"/>
      <c r="R198" s="44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>
      <c r="A199" s="44"/>
      <c r="B199" s="45"/>
      <c r="C199" s="34"/>
      <c r="D199" s="46"/>
      <c r="E199" s="46"/>
      <c r="F199" s="44"/>
      <c r="G199" s="44"/>
      <c r="H199" s="44"/>
      <c r="I199" s="44"/>
      <c r="J199" s="44"/>
      <c r="K199" s="44"/>
      <c r="L199" s="44"/>
      <c r="M199" s="42">
        <f ca="1">IF(C199="本國人",IF(LEN(D199)=10,IF(VALUE(RIGHT(D199,1))=MOD(10-MOD(MID(VLOOKUP(LEFT(D199,1),'參數'!$M$2:$O$28,3,FALSE),1,1)+MID(VLOOKUP(LEFT(D199,1),'參數'!$M$2:$O$28,3,FALSE),2,1)*9+SUMPRODUCT(MID(D199,ROW(INDIRECT("2:9")),1)*(10-ROW(INDIRECT("2:9")))),10),10),D199,"身分證字號有誤"),"身分證字號有誤"),D199)</f>
        <v>0</v>
      </c>
      <c r="N199" s="44"/>
      <c r="O199" s="44"/>
      <c r="P199" s="44"/>
      <c r="Q199" s="44"/>
      <c r="R199" s="44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>
      <c r="A200" s="44"/>
      <c r="B200" s="45"/>
      <c r="C200" s="34"/>
      <c r="D200" s="46"/>
      <c r="E200" s="46"/>
      <c r="F200" s="44"/>
      <c r="G200" s="44"/>
      <c r="H200" s="44"/>
      <c r="I200" s="44"/>
      <c r="J200" s="44"/>
      <c r="K200" s="44"/>
      <c r="L200" s="44"/>
      <c r="M200" s="42">
        <f ca="1">IF(C200="本國人",IF(LEN(D200)=10,IF(VALUE(RIGHT(D200,1))=MOD(10-MOD(MID(VLOOKUP(LEFT(D200,1),'參數'!$M$2:$O$28,3,FALSE),1,1)+MID(VLOOKUP(LEFT(D200,1),'參數'!$M$2:$O$28,3,FALSE),2,1)*9+SUMPRODUCT(MID(D200,ROW(INDIRECT("2:9")),1)*(10-ROW(INDIRECT("2:9")))),10),10),D200,"身分證字號有誤"),"身分證字號有誤"),D200)</f>
        <v>0</v>
      </c>
      <c r="N200" s="44"/>
      <c r="O200" s="44"/>
      <c r="P200" s="44"/>
      <c r="Q200" s="44"/>
      <c r="R200" s="44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>
      <c r="A201" s="44"/>
      <c r="B201" s="45"/>
      <c r="C201" s="34"/>
      <c r="D201" s="46"/>
      <c r="E201" s="46"/>
      <c r="F201" s="44"/>
      <c r="G201" s="44"/>
      <c r="H201" s="44"/>
      <c r="I201" s="44"/>
      <c r="J201" s="44"/>
      <c r="K201" s="44"/>
      <c r="L201" s="44"/>
      <c r="M201" s="42">
        <f ca="1">IF(C201="本國人",IF(LEN(D201)=10,IF(VALUE(RIGHT(D201,1))=MOD(10-MOD(MID(VLOOKUP(LEFT(D201,1),'參數'!$M$2:$O$28,3,FALSE),1,1)+MID(VLOOKUP(LEFT(D201,1),'參數'!$M$2:$O$28,3,FALSE),2,1)*9+SUMPRODUCT(MID(D201,ROW(INDIRECT("2:9")),1)*(10-ROW(INDIRECT("2:9")))),10),10),D201,"身分證字號有誤"),"身分證字號有誤"),D201)</f>
        <v>0</v>
      </c>
      <c r="N201" s="44"/>
      <c r="O201" s="44"/>
      <c r="P201" s="44"/>
      <c r="Q201" s="44"/>
      <c r="R201" s="44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>
      <c r="A202" s="44"/>
      <c r="B202" s="45"/>
      <c r="C202" s="34"/>
      <c r="D202" s="46"/>
      <c r="E202" s="46"/>
      <c r="F202" s="44"/>
      <c r="G202" s="44"/>
      <c r="H202" s="44"/>
      <c r="I202" s="44"/>
      <c r="J202" s="44"/>
      <c r="K202" s="44"/>
      <c r="L202" s="44"/>
      <c r="M202" s="42">
        <f ca="1">IF(C202="本國人",IF(LEN(D202)=10,IF(VALUE(RIGHT(D202,1))=MOD(10-MOD(MID(VLOOKUP(LEFT(D202,1),'參數'!$M$2:$O$28,3,FALSE),1,1)+MID(VLOOKUP(LEFT(D202,1),'參數'!$M$2:$O$28,3,FALSE),2,1)*9+SUMPRODUCT(MID(D202,ROW(INDIRECT("2:9")),1)*(10-ROW(INDIRECT("2:9")))),10),10),D202,"身分證字號有誤"),"身分證字號有誤"),D202)</f>
        <v>0</v>
      </c>
      <c r="N202" s="44"/>
      <c r="O202" s="44"/>
      <c r="P202" s="44"/>
      <c r="Q202" s="44"/>
      <c r="R202" s="44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>
      <c r="A203" s="44"/>
      <c r="B203" s="45"/>
      <c r="C203" s="34"/>
      <c r="D203" s="46"/>
      <c r="E203" s="46"/>
      <c r="F203" s="44"/>
      <c r="G203" s="44"/>
      <c r="H203" s="44"/>
      <c r="I203" s="44"/>
      <c r="J203" s="44"/>
      <c r="K203" s="44"/>
      <c r="L203" s="44"/>
      <c r="M203" s="42">
        <f ca="1">IF(C203="本國人",IF(LEN(D203)=10,IF(VALUE(RIGHT(D203,1))=MOD(10-MOD(MID(VLOOKUP(LEFT(D203,1),'參數'!$M$2:$O$28,3,FALSE),1,1)+MID(VLOOKUP(LEFT(D203,1),'參數'!$M$2:$O$28,3,FALSE),2,1)*9+SUMPRODUCT(MID(D203,ROW(INDIRECT("2:9")),1)*(10-ROW(INDIRECT("2:9")))),10),10),D203,"身分證字號有誤"),"身分證字號有誤"),D203)</f>
        <v>0</v>
      </c>
      <c r="N203" s="44"/>
      <c r="O203" s="44"/>
      <c r="P203" s="44"/>
      <c r="Q203" s="44"/>
      <c r="R203" s="44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>
      <c r="A204" s="44"/>
      <c r="B204" s="45"/>
      <c r="C204" s="34"/>
      <c r="D204" s="46"/>
      <c r="E204" s="46"/>
      <c r="F204" s="44"/>
      <c r="G204" s="44"/>
      <c r="H204" s="44"/>
      <c r="I204" s="44"/>
      <c r="J204" s="44"/>
      <c r="K204" s="44"/>
      <c r="L204" s="44"/>
      <c r="M204" s="42">
        <f ca="1">IF(C204="本國人",IF(LEN(D204)=10,IF(VALUE(RIGHT(D204,1))=MOD(10-MOD(MID(VLOOKUP(LEFT(D204,1),'參數'!$M$2:$O$28,3,FALSE),1,1)+MID(VLOOKUP(LEFT(D204,1),'參數'!$M$2:$O$28,3,FALSE),2,1)*9+SUMPRODUCT(MID(D204,ROW(INDIRECT("2:9")),1)*(10-ROW(INDIRECT("2:9")))),10),10),D204,"身分證字號有誤"),"身分證字號有誤"),D204)</f>
        <v>0</v>
      </c>
      <c r="N204" s="44"/>
      <c r="O204" s="44"/>
      <c r="P204" s="44"/>
      <c r="Q204" s="44"/>
      <c r="R204" s="44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>
      <c r="A205" s="44"/>
      <c r="B205" s="45"/>
      <c r="C205" s="34"/>
      <c r="D205" s="46"/>
      <c r="E205" s="46"/>
      <c r="F205" s="44"/>
      <c r="G205" s="44"/>
      <c r="H205" s="44"/>
      <c r="I205" s="44"/>
      <c r="J205" s="44"/>
      <c r="K205" s="44"/>
      <c r="L205" s="44"/>
      <c r="M205" s="42">
        <f ca="1">IF(C205="本國人",IF(LEN(D205)=10,IF(VALUE(RIGHT(D205,1))=MOD(10-MOD(MID(VLOOKUP(LEFT(D205,1),'參數'!$M$2:$O$28,3,FALSE),1,1)+MID(VLOOKUP(LEFT(D205,1),'參數'!$M$2:$O$28,3,FALSE),2,1)*9+SUMPRODUCT(MID(D205,ROW(INDIRECT("2:9")),1)*(10-ROW(INDIRECT("2:9")))),10),10),D205,"身分證字號有誤"),"身分證字號有誤"),D205)</f>
        <v>0</v>
      </c>
      <c r="N205" s="44"/>
      <c r="O205" s="44"/>
      <c r="P205" s="44"/>
      <c r="Q205" s="44"/>
      <c r="R205" s="44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>
      <c r="A206" s="44"/>
      <c r="B206" s="45"/>
      <c r="C206" s="34"/>
      <c r="D206" s="46"/>
      <c r="E206" s="46"/>
      <c r="F206" s="44"/>
      <c r="G206" s="44"/>
      <c r="H206" s="44"/>
      <c r="I206" s="44"/>
      <c r="J206" s="44"/>
      <c r="K206" s="44"/>
      <c r="L206" s="44"/>
      <c r="M206" s="42">
        <f ca="1">IF(C206="本國人",IF(LEN(D206)=10,IF(VALUE(RIGHT(D206,1))=MOD(10-MOD(MID(VLOOKUP(LEFT(D206,1),'參數'!$M$2:$O$28,3,FALSE),1,1)+MID(VLOOKUP(LEFT(D206,1),'參數'!$M$2:$O$28,3,FALSE),2,1)*9+SUMPRODUCT(MID(D206,ROW(INDIRECT("2:9")),1)*(10-ROW(INDIRECT("2:9")))),10),10),D206,"身分證字號有誤"),"身分證字號有誤"),D206)</f>
        <v>0</v>
      </c>
      <c r="N206" s="44"/>
      <c r="O206" s="44"/>
      <c r="P206" s="44"/>
      <c r="Q206" s="44"/>
      <c r="R206" s="44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>
      <c r="A207" s="44"/>
      <c r="B207" s="45"/>
      <c r="C207" s="34"/>
      <c r="D207" s="46"/>
      <c r="E207" s="46"/>
      <c r="F207" s="44"/>
      <c r="G207" s="44"/>
      <c r="H207" s="44"/>
      <c r="I207" s="44"/>
      <c r="J207" s="44"/>
      <c r="K207" s="44"/>
      <c r="L207" s="44"/>
      <c r="M207" s="42">
        <f ca="1">IF(C207="本國人",IF(LEN(D207)=10,IF(VALUE(RIGHT(D207,1))=MOD(10-MOD(MID(VLOOKUP(LEFT(D207,1),'參數'!$M$2:$O$28,3,FALSE),1,1)+MID(VLOOKUP(LEFT(D207,1),'參數'!$M$2:$O$28,3,FALSE),2,1)*9+SUMPRODUCT(MID(D207,ROW(INDIRECT("2:9")),1)*(10-ROW(INDIRECT("2:9")))),10),10),D207,"身分證字號有誤"),"身分證字號有誤"),D207)</f>
        <v>0</v>
      </c>
      <c r="N207" s="44"/>
      <c r="O207" s="44"/>
      <c r="P207" s="44"/>
      <c r="Q207" s="44"/>
      <c r="R207" s="44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>
      <c r="A208" s="44"/>
      <c r="B208" s="45"/>
      <c r="C208" s="34"/>
      <c r="D208" s="46"/>
      <c r="E208" s="46"/>
      <c r="F208" s="44"/>
      <c r="G208" s="44"/>
      <c r="H208" s="44"/>
      <c r="I208" s="44"/>
      <c r="J208" s="44"/>
      <c r="K208" s="44"/>
      <c r="L208" s="44"/>
      <c r="M208" s="42">
        <f ca="1">IF(C208="本國人",IF(LEN(D208)=10,IF(VALUE(RIGHT(D208,1))=MOD(10-MOD(MID(VLOOKUP(LEFT(D208,1),'參數'!$M$2:$O$28,3,FALSE),1,1)+MID(VLOOKUP(LEFT(D208,1),'參數'!$M$2:$O$28,3,FALSE),2,1)*9+SUMPRODUCT(MID(D208,ROW(INDIRECT("2:9")),1)*(10-ROW(INDIRECT("2:9")))),10),10),D208,"身分證字號有誤"),"身分證字號有誤"),D208)</f>
        <v>0</v>
      </c>
      <c r="N208" s="44"/>
      <c r="O208" s="44"/>
      <c r="P208" s="44"/>
      <c r="Q208" s="44"/>
      <c r="R208" s="44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>
      <c r="A209" s="44"/>
      <c r="B209" s="45"/>
      <c r="C209" s="34"/>
      <c r="D209" s="46"/>
      <c r="E209" s="46"/>
      <c r="F209" s="44"/>
      <c r="G209" s="44"/>
      <c r="H209" s="44"/>
      <c r="I209" s="44"/>
      <c r="J209" s="44"/>
      <c r="K209" s="44"/>
      <c r="L209" s="44"/>
      <c r="M209" s="42">
        <f ca="1">IF(C209="本國人",IF(LEN(D209)=10,IF(VALUE(RIGHT(D209,1))=MOD(10-MOD(MID(VLOOKUP(LEFT(D209,1),'參數'!$M$2:$O$28,3,FALSE),1,1)+MID(VLOOKUP(LEFT(D209,1),'參數'!$M$2:$O$28,3,FALSE),2,1)*9+SUMPRODUCT(MID(D209,ROW(INDIRECT("2:9")),1)*(10-ROW(INDIRECT("2:9")))),10),10),D209,"身分證字號有誤"),"身分證字號有誤"),D209)</f>
        <v>0</v>
      </c>
      <c r="N209" s="44"/>
      <c r="O209" s="44"/>
      <c r="P209" s="44"/>
      <c r="Q209" s="44"/>
      <c r="R209" s="44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>
      <c r="A210" s="44"/>
      <c r="B210" s="45"/>
      <c r="C210" s="34"/>
      <c r="D210" s="46"/>
      <c r="E210" s="46"/>
      <c r="F210" s="44"/>
      <c r="G210" s="44"/>
      <c r="H210" s="44"/>
      <c r="I210" s="44"/>
      <c r="J210" s="44"/>
      <c r="K210" s="44"/>
      <c r="L210" s="44"/>
      <c r="M210" s="42">
        <f ca="1">IF(C210="本國人",IF(LEN(D210)=10,IF(VALUE(RIGHT(D210,1))=MOD(10-MOD(MID(VLOOKUP(LEFT(D210,1),'參數'!$M$2:$O$28,3,FALSE),1,1)+MID(VLOOKUP(LEFT(D210,1),'參數'!$M$2:$O$28,3,FALSE),2,1)*9+SUMPRODUCT(MID(D210,ROW(INDIRECT("2:9")),1)*(10-ROW(INDIRECT("2:9")))),10),10),D210,"身分證字號有誤"),"身分證字號有誤"),D210)</f>
        <v>0</v>
      </c>
      <c r="N210" s="44"/>
      <c r="O210" s="44"/>
      <c r="P210" s="44"/>
      <c r="Q210" s="44"/>
      <c r="R210" s="44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>
      <c r="A211" s="44"/>
      <c r="B211" s="45"/>
      <c r="C211" s="34"/>
      <c r="D211" s="46"/>
      <c r="E211" s="46"/>
      <c r="F211" s="44"/>
      <c r="G211" s="44"/>
      <c r="H211" s="44"/>
      <c r="I211" s="44"/>
      <c r="J211" s="44"/>
      <c r="K211" s="44"/>
      <c r="L211" s="44"/>
      <c r="M211" s="42">
        <f ca="1">IF(C211="本國人",IF(LEN(D211)=10,IF(VALUE(RIGHT(D211,1))=MOD(10-MOD(MID(VLOOKUP(LEFT(D211,1),'參數'!$M$2:$O$28,3,FALSE),1,1)+MID(VLOOKUP(LEFT(D211,1),'參數'!$M$2:$O$28,3,FALSE),2,1)*9+SUMPRODUCT(MID(D211,ROW(INDIRECT("2:9")),1)*(10-ROW(INDIRECT("2:9")))),10),10),D211,"身分證字號有誤"),"身分證字號有誤"),D211)</f>
        <v>0</v>
      </c>
      <c r="N211" s="44"/>
      <c r="O211" s="44"/>
      <c r="P211" s="44"/>
      <c r="Q211" s="44"/>
      <c r="R211" s="44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>
      <c r="A212" s="44"/>
      <c r="B212" s="45"/>
      <c r="C212" s="34"/>
      <c r="D212" s="46"/>
      <c r="E212" s="46"/>
      <c r="F212" s="44"/>
      <c r="G212" s="44"/>
      <c r="H212" s="44"/>
      <c r="I212" s="44"/>
      <c r="J212" s="44"/>
      <c r="K212" s="44"/>
      <c r="L212" s="44"/>
      <c r="M212" s="42">
        <f ca="1">IF(C212="本國人",IF(LEN(D212)=10,IF(VALUE(RIGHT(D212,1))=MOD(10-MOD(MID(VLOOKUP(LEFT(D212,1),'參數'!$M$2:$O$28,3,FALSE),1,1)+MID(VLOOKUP(LEFT(D212,1),'參數'!$M$2:$O$28,3,FALSE),2,1)*9+SUMPRODUCT(MID(D212,ROW(INDIRECT("2:9")),1)*(10-ROW(INDIRECT("2:9")))),10),10),D212,"身分證字號有誤"),"身分證字號有誤"),D212)</f>
        <v>0</v>
      </c>
      <c r="N212" s="44"/>
      <c r="O212" s="44"/>
      <c r="P212" s="44"/>
      <c r="Q212" s="44"/>
      <c r="R212" s="44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>
      <c r="A213" s="44"/>
      <c r="B213" s="45"/>
      <c r="C213" s="34"/>
      <c r="D213" s="46"/>
      <c r="E213" s="46"/>
      <c r="F213" s="44"/>
      <c r="G213" s="44"/>
      <c r="H213" s="44"/>
      <c r="I213" s="44"/>
      <c r="J213" s="44"/>
      <c r="K213" s="44"/>
      <c r="L213" s="44"/>
      <c r="M213" s="42">
        <f ca="1">IF(C213="本國人",IF(LEN(D213)=10,IF(VALUE(RIGHT(D213,1))=MOD(10-MOD(MID(VLOOKUP(LEFT(D213,1),'參數'!$M$2:$O$28,3,FALSE),1,1)+MID(VLOOKUP(LEFT(D213,1),'參數'!$M$2:$O$28,3,FALSE),2,1)*9+SUMPRODUCT(MID(D213,ROW(INDIRECT("2:9")),1)*(10-ROW(INDIRECT("2:9")))),10),10),D213,"身分證字號有誤"),"身分證字號有誤"),D213)</f>
        <v>0</v>
      </c>
      <c r="N213" s="44"/>
      <c r="O213" s="44"/>
      <c r="P213" s="44"/>
      <c r="Q213" s="44"/>
      <c r="R213" s="44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>
      <c r="A214" s="44"/>
      <c r="B214" s="45"/>
      <c r="C214" s="34"/>
      <c r="D214" s="46"/>
      <c r="E214" s="46"/>
      <c r="F214" s="44"/>
      <c r="G214" s="44"/>
      <c r="H214" s="44"/>
      <c r="I214" s="44"/>
      <c r="J214" s="44"/>
      <c r="K214" s="44"/>
      <c r="L214" s="44"/>
      <c r="M214" s="42">
        <f ca="1">IF(C214="本國人",IF(LEN(D214)=10,IF(VALUE(RIGHT(D214,1))=MOD(10-MOD(MID(VLOOKUP(LEFT(D214,1),'參數'!$M$2:$O$28,3,FALSE),1,1)+MID(VLOOKUP(LEFT(D214,1),'參數'!$M$2:$O$28,3,FALSE),2,1)*9+SUMPRODUCT(MID(D214,ROW(INDIRECT("2:9")),1)*(10-ROW(INDIRECT("2:9")))),10),10),D214,"身分證字號有誤"),"身分證字號有誤"),D214)</f>
        <v>0</v>
      </c>
      <c r="N214" s="44"/>
      <c r="O214" s="44"/>
      <c r="P214" s="44"/>
      <c r="Q214" s="44"/>
      <c r="R214" s="44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>
      <c r="A215" s="44"/>
      <c r="B215" s="45"/>
      <c r="C215" s="34"/>
      <c r="D215" s="46"/>
      <c r="E215" s="46"/>
      <c r="F215" s="44"/>
      <c r="G215" s="44"/>
      <c r="H215" s="44"/>
      <c r="I215" s="44"/>
      <c r="J215" s="44"/>
      <c r="K215" s="44"/>
      <c r="L215" s="44"/>
      <c r="M215" s="42">
        <f ca="1">IF(C215="本國人",IF(LEN(D215)=10,IF(VALUE(RIGHT(D215,1))=MOD(10-MOD(MID(VLOOKUP(LEFT(D215,1),'參數'!$M$2:$O$28,3,FALSE),1,1)+MID(VLOOKUP(LEFT(D215,1),'參數'!$M$2:$O$28,3,FALSE),2,1)*9+SUMPRODUCT(MID(D215,ROW(INDIRECT("2:9")),1)*(10-ROW(INDIRECT("2:9")))),10),10),D215,"身分證字號有誤"),"身分證字號有誤"),D215)</f>
        <v>0</v>
      </c>
      <c r="N215" s="44"/>
      <c r="O215" s="44"/>
      <c r="P215" s="44"/>
      <c r="Q215" s="44"/>
      <c r="R215" s="44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>
      <c r="A216" s="44"/>
      <c r="B216" s="45"/>
      <c r="C216" s="34"/>
      <c r="D216" s="46"/>
      <c r="E216" s="46"/>
      <c r="F216" s="44"/>
      <c r="G216" s="44"/>
      <c r="H216" s="44"/>
      <c r="I216" s="44"/>
      <c r="J216" s="44"/>
      <c r="K216" s="44"/>
      <c r="L216" s="44"/>
      <c r="M216" s="42">
        <f ca="1">IF(C216="本國人",IF(LEN(D216)=10,IF(VALUE(RIGHT(D216,1))=MOD(10-MOD(MID(VLOOKUP(LEFT(D216,1),'參數'!$M$2:$O$28,3,FALSE),1,1)+MID(VLOOKUP(LEFT(D216,1),'參數'!$M$2:$O$28,3,FALSE),2,1)*9+SUMPRODUCT(MID(D216,ROW(INDIRECT("2:9")),1)*(10-ROW(INDIRECT("2:9")))),10),10),D216,"身分證字號有誤"),"身分證字號有誤"),D216)</f>
        <v>0</v>
      </c>
      <c r="N216" s="44"/>
      <c r="O216" s="44"/>
      <c r="P216" s="44"/>
      <c r="Q216" s="44"/>
      <c r="R216" s="44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>
      <c r="A217" s="44"/>
      <c r="B217" s="45"/>
      <c r="C217" s="34"/>
      <c r="D217" s="46"/>
      <c r="E217" s="46"/>
      <c r="F217" s="44"/>
      <c r="G217" s="44"/>
      <c r="H217" s="44"/>
      <c r="I217" s="44"/>
      <c r="J217" s="44"/>
      <c r="K217" s="44"/>
      <c r="L217" s="44"/>
      <c r="M217" s="42">
        <f ca="1">IF(C217="本國人",IF(LEN(D217)=10,IF(VALUE(RIGHT(D217,1))=MOD(10-MOD(MID(VLOOKUP(LEFT(D217,1),'參數'!$M$2:$O$28,3,FALSE),1,1)+MID(VLOOKUP(LEFT(D217,1),'參數'!$M$2:$O$28,3,FALSE),2,1)*9+SUMPRODUCT(MID(D217,ROW(INDIRECT("2:9")),1)*(10-ROW(INDIRECT("2:9")))),10),10),D217,"身分證字號有誤"),"身分證字號有誤"),D217)</f>
        <v>0</v>
      </c>
      <c r="N217" s="44"/>
      <c r="O217" s="44"/>
      <c r="P217" s="44"/>
      <c r="Q217" s="44"/>
      <c r="R217" s="44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>
      <c r="A218" s="44"/>
      <c r="B218" s="45"/>
      <c r="C218" s="34"/>
      <c r="D218" s="46"/>
      <c r="E218" s="46"/>
      <c r="F218" s="44"/>
      <c r="G218" s="44"/>
      <c r="H218" s="44"/>
      <c r="I218" s="44"/>
      <c r="J218" s="44"/>
      <c r="K218" s="44"/>
      <c r="L218" s="44"/>
      <c r="M218" s="42">
        <f ca="1">IF(C218="本國人",IF(LEN(D218)=10,IF(VALUE(RIGHT(D218,1))=MOD(10-MOD(MID(VLOOKUP(LEFT(D218,1),'參數'!$M$2:$O$28,3,FALSE),1,1)+MID(VLOOKUP(LEFT(D218,1),'參數'!$M$2:$O$28,3,FALSE),2,1)*9+SUMPRODUCT(MID(D218,ROW(INDIRECT("2:9")),1)*(10-ROW(INDIRECT("2:9")))),10),10),D218,"身分證字號有誤"),"身分證字號有誤"),D218)</f>
        <v>0</v>
      </c>
      <c r="N218" s="44"/>
      <c r="O218" s="44"/>
      <c r="P218" s="44"/>
      <c r="Q218" s="44"/>
      <c r="R218" s="44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>
      <c r="A219" s="44"/>
      <c r="B219" s="45"/>
      <c r="C219" s="34"/>
      <c r="D219" s="46"/>
      <c r="E219" s="46"/>
      <c r="F219" s="44"/>
      <c r="G219" s="44"/>
      <c r="H219" s="44"/>
      <c r="I219" s="44"/>
      <c r="J219" s="44"/>
      <c r="K219" s="44"/>
      <c r="L219" s="44"/>
      <c r="M219" s="42">
        <f ca="1">IF(C219="本國人",IF(LEN(D219)=10,IF(VALUE(RIGHT(D219,1))=MOD(10-MOD(MID(VLOOKUP(LEFT(D219,1),'參數'!$M$2:$O$28,3,FALSE),1,1)+MID(VLOOKUP(LEFT(D219,1),'參數'!$M$2:$O$28,3,FALSE),2,1)*9+SUMPRODUCT(MID(D219,ROW(INDIRECT("2:9")),1)*(10-ROW(INDIRECT("2:9")))),10),10),D219,"身分證字號有誤"),"身分證字號有誤"),D219)</f>
        <v>0</v>
      </c>
      <c r="N219" s="44"/>
      <c r="O219" s="44"/>
      <c r="P219" s="44"/>
      <c r="Q219" s="44"/>
      <c r="R219" s="44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>
      <c r="A220" s="44"/>
      <c r="B220" s="45"/>
      <c r="C220" s="34"/>
      <c r="D220" s="46"/>
      <c r="E220" s="46"/>
      <c r="F220" s="44"/>
      <c r="G220" s="44"/>
      <c r="H220" s="44"/>
      <c r="I220" s="44"/>
      <c r="J220" s="44"/>
      <c r="K220" s="44"/>
      <c r="L220" s="44"/>
      <c r="M220" s="42">
        <f ca="1">IF(C220="本國人",IF(LEN(D220)=10,IF(VALUE(RIGHT(D220,1))=MOD(10-MOD(MID(VLOOKUP(LEFT(D220,1),'參數'!$M$2:$O$28,3,FALSE),1,1)+MID(VLOOKUP(LEFT(D220,1),'參數'!$M$2:$O$28,3,FALSE),2,1)*9+SUMPRODUCT(MID(D220,ROW(INDIRECT("2:9")),1)*(10-ROW(INDIRECT("2:9")))),10),10),D220,"身分證字號有誤"),"身分證字號有誤"),D220)</f>
        <v>0</v>
      </c>
      <c r="N220" s="44"/>
      <c r="O220" s="44"/>
      <c r="P220" s="44"/>
      <c r="Q220" s="44"/>
      <c r="R220" s="44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>
      <c r="A221" s="44"/>
      <c r="B221" s="45"/>
      <c r="C221" s="34"/>
      <c r="D221" s="46"/>
      <c r="E221" s="46"/>
      <c r="F221" s="44"/>
      <c r="G221" s="44"/>
      <c r="H221" s="44"/>
      <c r="I221" s="44"/>
      <c r="J221" s="44"/>
      <c r="K221" s="44"/>
      <c r="L221" s="44"/>
      <c r="M221" s="42">
        <f ca="1">IF(C221="本國人",IF(LEN(D221)=10,IF(VALUE(RIGHT(D221,1))=MOD(10-MOD(MID(VLOOKUP(LEFT(D221,1),'參數'!$M$2:$O$28,3,FALSE),1,1)+MID(VLOOKUP(LEFT(D221,1),'參數'!$M$2:$O$28,3,FALSE),2,1)*9+SUMPRODUCT(MID(D221,ROW(INDIRECT("2:9")),1)*(10-ROW(INDIRECT("2:9")))),10),10),D221,"身分證字號有誤"),"身分證字號有誤"),D221)</f>
        <v>0</v>
      </c>
      <c r="N221" s="44"/>
      <c r="O221" s="44"/>
      <c r="P221" s="44"/>
      <c r="Q221" s="44"/>
      <c r="R221" s="44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>
      <c r="A222" s="44"/>
      <c r="B222" s="45"/>
      <c r="C222" s="34"/>
      <c r="D222" s="46"/>
      <c r="E222" s="46"/>
      <c r="F222" s="44"/>
      <c r="G222" s="44"/>
      <c r="H222" s="44"/>
      <c r="I222" s="44"/>
      <c r="J222" s="44"/>
      <c r="K222" s="44"/>
      <c r="L222" s="44"/>
      <c r="M222" s="42">
        <f ca="1">IF(C222="本國人",IF(LEN(D222)=10,IF(VALUE(RIGHT(D222,1))=MOD(10-MOD(MID(VLOOKUP(LEFT(D222,1),'參數'!$M$2:$O$28,3,FALSE),1,1)+MID(VLOOKUP(LEFT(D222,1),'參數'!$M$2:$O$28,3,FALSE),2,1)*9+SUMPRODUCT(MID(D222,ROW(INDIRECT("2:9")),1)*(10-ROW(INDIRECT("2:9")))),10),10),D222,"身分證字號有誤"),"身分證字號有誤"),D222)</f>
        <v>0</v>
      </c>
      <c r="N222" s="44"/>
      <c r="O222" s="44"/>
      <c r="P222" s="44"/>
      <c r="Q222" s="44"/>
      <c r="R222" s="44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>
      <c r="A223" s="44"/>
      <c r="B223" s="45"/>
      <c r="C223" s="34"/>
      <c r="D223" s="46"/>
      <c r="E223" s="46"/>
      <c r="F223" s="44"/>
      <c r="G223" s="44"/>
      <c r="H223" s="44"/>
      <c r="I223" s="44"/>
      <c r="J223" s="44"/>
      <c r="K223" s="44"/>
      <c r="L223" s="44"/>
      <c r="M223" s="42">
        <f ca="1">IF(C223="本國人",IF(LEN(D223)=10,IF(VALUE(RIGHT(D223,1))=MOD(10-MOD(MID(VLOOKUP(LEFT(D223,1),'參數'!$M$2:$O$28,3,FALSE),1,1)+MID(VLOOKUP(LEFT(D223,1),'參數'!$M$2:$O$28,3,FALSE),2,1)*9+SUMPRODUCT(MID(D223,ROW(INDIRECT("2:9")),1)*(10-ROW(INDIRECT("2:9")))),10),10),D223,"身分證字號有誤"),"身分證字號有誤"),D223)</f>
        <v>0</v>
      </c>
      <c r="N223" s="44"/>
      <c r="O223" s="44"/>
      <c r="P223" s="44"/>
      <c r="Q223" s="44"/>
      <c r="R223" s="44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>
      <c r="A224" s="44"/>
      <c r="B224" s="45"/>
      <c r="C224" s="34"/>
      <c r="D224" s="46"/>
      <c r="E224" s="46"/>
      <c r="F224" s="44"/>
      <c r="G224" s="44"/>
      <c r="H224" s="44"/>
      <c r="I224" s="44"/>
      <c r="J224" s="44"/>
      <c r="K224" s="44"/>
      <c r="L224" s="44"/>
      <c r="M224" s="42">
        <f ca="1">IF(C224="本國人",IF(LEN(D224)=10,IF(VALUE(RIGHT(D224,1))=MOD(10-MOD(MID(VLOOKUP(LEFT(D224,1),'參數'!$M$2:$O$28,3,FALSE),1,1)+MID(VLOOKUP(LEFT(D224,1),'參數'!$M$2:$O$28,3,FALSE),2,1)*9+SUMPRODUCT(MID(D224,ROW(INDIRECT("2:9")),1)*(10-ROW(INDIRECT("2:9")))),10),10),D224,"身分證字號有誤"),"身分證字號有誤"),D224)</f>
        <v>0</v>
      </c>
      <c r="N224" s="44"/>
      <c r="O224" s="44"/>
      <c r="P224" s="44"/>
      <c r="Q224" s="44"/>
      <c r="R224" s="44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>
      <c r="A225" s="44"/>
      <c r="B225" s="45"/>
      <c r="C225" s="34"/>
      <c r="D225" s="46"/>
      <c r="E225" s="46"/>
      <c r="F225" s="44"/>
      <c r="G225" s="44"/>
      <c r="H225" s="44"/>
      <c r="I225" s="44"/>
      <c r="J225" s="44"/>
      <c r="K225" s="44"/>
      <c r="L225" s="44"/>
      <c r="M225" s="42">
        <f ca="1">IF(C225="本國人",IF(LEN(D225)=10,IF(VALUE(RIGHT(D225,1))=MOD(10-MOD(MID(VLOOKUP(LEFT(D225,1),'參數'!$M$2:$O$28,3,FALSE),1,1)+MID(VLOOKUP(LEFT(D225,1),'參數'!$M$2:$O$28,3,FALSE),2,1)*9+SUMPRODUCT(MID(D225,ROW(INDIRECT("2:9")),1)*(10-ROW(INDIRECT("2:9")))),10),10),D225,"身分證字號有誤"),"身分證字號有誤"),D225)</f>
        <v>0</v>
      </c>
      <c r="N225" s="44"/>
      <c r="O225" s="44"/>
      <c r="P225" s="44"/>
      <c r="Q225" s="44"/>
      <c r="R225" s="44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>
      <c r="A226" s="44"/>
      <c r="B226" s="45"/>
      <c r="C226" s="34"/>
      <c r="D226" s="46"/>
      <c r="E226" s="46"/>
      <c r="F226" s="44"/>
      <c r="G226" s="44"/>
      <c r="H226" s="44"/>
      <c r="I226" s="44"/>
      <c r="J226" s="44"/>
      <c r="K226" s="44"/>
      <c r="L226" s="44"/>
      <c r="M226" s="42">
        <f ca="1">IF(C226="本國人",IF(LEN(D226)=10,IF(VALUE(RIGHT(D226,1))=MOD(10-MOD(MID(VLOOKUP(LEFT(D226,1),'參數'!$M$2:$O$28,3,FALSE),1,1)+MID(VLOOKUP(LEFT(D226,1),'參數'!$M$2:$O$28,3,FALSE),2,1)*9+SUMPRODUCT(MID(D226,ROW(INDIRECT("2:9")),1)*(10-ROW(INDIRECT("2:9")))),10),10),D226,"身分證字號有誤"),"身分證字號有誤"),D226)</f>
        <v>0</v>
      </c>
      <c r="N226" s="44"/>
      <c r="O226" s="44"/>
      <c r="P226" s="44"/>
      <c r="Q226" s="44"/>
      <c r="R226" s="44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>
      <c r="A227" s="44"/>
      <c r="B227" s="45"/>
      <c r="C227" s="34"/>
      <c r="D227" s="46"/>
      <c r="E227" s="46"/>
      <c r="F227" s="44"/>
      <c r="G227" s="44"/>
      <c r="H227" s="44"/>
      <c r="I227" s="44"/>
      <c r="J227" s="44"/>
      <c r="K227" s="44"/>
      <c r="L227" s="44"/>
      <c r="M227" s="42">
        <f ca="1">IF(C227="本國人",IF(LEN(D227)=10,IF(VALUE(RIGHT(D227,1))=MOD(10-MOD(MID(VLOOKUP(LEFT(D227,1),'參數'!$M$2:$O$28,3,FALSE),1,1)+MID(VLOOKUP(LEFT(D227,1),'參數'!$M$2:$O$28,3,FALSE),2,1)*9+SUMPRODUCT(MID(D227,ROW(INDIRECT("2:9")),1)*(10-ROW(INDIRECT("2:9")))),10),10),D227,"身分證字號有誤"),"身分證字號有誤"),D227)</f>
        <v>0</v>
      </c>
      <c r="N227" s="44"/>
      <c r="O227" s="44"/>
      <c r="P227" s="44"/>
      <c r="Q227" s="44"/>
      <c r="R227" s="44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>
      <c r="A228" s="44"/>
      <c r="B228" s="45"/>
      <c r="C228" s="34"/>
      <c r="D228" s="46"/>
      <c r="E228" s="46"/>
      <c r="F228" s="44"/>
      <c r="G228" s="44"/>
      <c r="H228" s="44"/>
      <c r="I228" s="44"/>
      <c r="J228" s="44"/>
      <c r="K228" s="44"/>
      <c r="L228" s="44"/>
      <c r="M228" s="42">
        <f ca="1">IF(C228="本國人",IF(LEN(D228)=10,IF(VALUE(RIGHT(D228,1))=MOD(10-MOD(MID(VLOOKUP(LEFT(D228,1),'參數'!$M$2:$O$28,3,FALSE),1,1)+MID(VLOOKUP(LEFT(D228,1),'參數'!$M$2:$O$28,3,FALSE),2,1)*9+SUMPRODUCT(MID(D228,ROW(INDIRECT("2:9")),1)*(10-ROW(INDIRECT("2:9")))),10),10),D228,"身分證字號有誤"),"身分證字號有誤"),D228)</f>
        <v>0</v>
      </c>
      <c r="N228" s="44"/>
      <c r="O228" s="44"/>
      <c r="P228" s="44"/>
      <c r="Q228" s="44"/>
      <c r="R228" s="44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>
      <c r="A229" s="44"/>
      <c r="B229" s="45"/>
      <c r="C229" s="34"/>
      <c r="D229" s="46"/>
      <c r="E229" s="46"/>
      <c r="F229" s="44"/>
      <c r="G229" s="44"/>
      <c r="H229" s="44"/>
      <c r="I229" s="44"/>
      <c r="J229" s="44"/>
      <c r="K229" s="44"/>
      <c r="L229" s="44"/>
      <c r="M229" s="42">
        <f ca="1">IF(C229="本國人",IF(LEN(D229)=10,IF(VALUE(RIGHT(D229,1))=MOD(10-MOD(MID(VLOOKUP(LEFT(D229,1),'參數'!$M$2:$O$28,3,FALSE),1,1)+MID(VLOOKUP(LEFT(D229,1),'參數'!$M$2:$O$28,3,FALSE),2,1)*9+SUMPRODUCT(MID(D229,ROW(INDIRECT("2:9")),1)*(10-ROW(INDIRECT("2:9")))),10),10),D229,"身分證字號有誤"),"身分證字號有誤"),D229)</f>
        <v>0</v>
      </c>
      <c r="N229" s="44"/>
      <c r="O229" s="44"/>
      <c r="P229" s="44"/>
      <c r="Q229" s="44"/>
      <c r="R229" s="44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>
      <c r="A230" s="44"/>
      <c r="B230" s="45"/>
      <c r="C230" s="34"/>
      <c r="D230" s="46"/>
      <c r="E230" s="46"/>
      <c r="F230" s="44"/>
      <c r="G230" s="44"/>
      <c r="H230" s="44"/>
      <c r="I230" s="44"/>
      <c r="J230" s="44"/>
      <c r="K230" s="44"/>
      <c r="L230" s="44"/>
      <c r="M230" s="42">
        <f ca="1">IF(C230="本國人",IF(LEN(D230)=10,IF(VALUE(RIGHT(D230,1))=MOD(10-MOD(MID(VLOOKUP(LEFT(D230,1),'參數'!$M$2:$O$28,3,FALSE),1,1)+MID(VLOOKUP(LEFT(D230,1),'參數'!$M$2:$O$28,3,FALSE),2,1)*9+SUMPRODUCT(MID(D230,ROW(INDIRECT("2:9")),1)*(10-ROW(INDIRECT("2:9")))),10),10),D230,"身分證字號有誤"),"身分證字號有誤"),D230)</f>
        <v>0</v>
      </c>
      <c r="N230" s="44"/>
      <c r="O230" s="44"/>
      <c r="P230" s="44"/>
      <c r="Q230" s="44"/>
      <c r="R230" s="44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>
      <c r="A231" s="44"/>
      <c r="B231" s="45"/>
      <c r="C231" s="34"/>
      <c r="D231" s="46"/>
      <c r="E231" s="46"/>
      <c r="F231" s="44"/>
      <c r="G231" s="44"/>
      <c r="H231" s="44"/>
      <c r="I231" s="44"/>
      <c r="J231" s="44"/>
      <c r="K231" s="44"/>
      <c r="L231" s="44"/>
      <c r="M231" s="42">
        <f ca="1">IF(C231="本國人",IF(LEN(D231)=10,IF(VALUE(RIGHT(D231,1))=MOD(10-MOD(MID(VLOOKUP(LEFT(D231,1),'參數'!$M$2:$O$28,3,FALSE),1,1)+MID(VLOOKUP(LEFT(D231,1),'參數'!$M$2:$O$28,3,FALSE),2,1)*9+SUMPRODUCT(MID(D231,ROW(INDIRECT("2:9")),1)*(10-ROW(INDIRECT("2:9")))),10),10),D231,"身分證字號有誤"),"身分證字號有誤"),D231)</f>
        <v>0</v>
      </c>
      <c r="N231" s="44"/>
      <c r="O231" s="44"/>
      <c r="P231" s="44"/>
      <c r="Q231" s="44"/>
      <c r="R231" s="44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>
      <c r="A232" s="44"/>
      <c r="B232" s="45"/>
      <c r="C232" s="34"/>
      <c r="D232" s="46"/>
      <c r="E232" s="46"/>
      <c r="F232" s="44"/>
      <c r="G232" s="44"/>
      <c r="H232" s="44"/>
      <c r="I232" s="44"/>
      <c r="J232" s="44"/>
      <c r="K232" s="44"/>
      <c r="L232" s="44"/>
      <c r="M232" s="42">
        <f ca="1">IF(C232="本國人",IF(LEN(D232)=10,IF(VALUE(RIGHT(D232,1))=MOD(10-MOD(MID(VLOOKUP(LEFT(D232,1),'參數'!$M$2:$O$28,3,FALSE),1,1)+MID(VLOOKUP(LEFT(D232,1),'參數'!$M$2:$O$28,3,FALSE),2,1)*9+SUMPRODUCT(MID(D232,ROW(INDIRECT("2:9")),1)*(10-ROW(INDIRECT("2:9")))),10),10),D232,"身分證字號有誤"),"身分證字號有誤"),D232)</f>
        <v>0</v>
      </c>
      <c r="N232" s="44"/>
      <c r="O232" s="44"/>
      <c r="P232" s="44"/>
      <c r="Q232" s="44"/>
      <c r="R232" s="44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>
      <c r="A233" s="44"/>
      <c r="B233" s="45"/>
      <c r="C233" s="34"/>
      <c r="D233" s="46"/>
      <c r="E233" s="46"/>
      <c r="F233" s="44"/>
      <c r="G233" s="44"/>
      <c r="H233" s="44"/>
      <c r="I233" s="44"/>
      <c r="J233" s="44"/>
      <c r="K233" s="44"/>
      <c r="L233" s="44"/>
      <c r="M233" s="42">
        <f ca="1">IF(C233="本國人",IF(LEN(D233)=10,IF(VALUE(RIGHT(D233,1))=MOD(10-MOD(MID(VLOOKUP(LEFT(D233,1),'參數'!$M$2:$O$28,3,FALSE),1,1)+MID(VLOOKUP(LEFT(D233,1),'參數'!$M$2:$O$28,3,FALSE),2,1)*9+SUMPRODUCT(MID(D233,ROW(INDIRECT("2:9")),1)*(10-ROW(INDIRECT("2:9")))),10),10),D233,"身分證字號有誤"),"身分證字號有誤"),D233)</f>
        <v>0</v>
      </c>
      <c r="N233" s="44"/>
      <c r="O233" s="44"/>
      <c r="P233" s="44"/>
      <c r="Q233" s="44"/>
      <c r="R233" s="44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>
      <c r="A234" s="44"/>
      <c r="B234" s="45"/>
      <c r="C234" s="34"/>
      <c r="D234" s="46"/>
      <c r="E234" s="46"/>
      <c r="F234" s="44"/>
      <c r="G234" s="44"/>
      <c r="H234" s="44"/>
      <c r="I234" s="44"/>
      <c r="J234" s="44"/>
      <c r="K234" s="44"/>
      <c r="L234" s="44"/>
      <c r="M234" s="42">
        <f ca="1">IF(C234="本國人",IF(LEN(D234)=10,IF(VALUE(RIGHT(D234,1))=MOD(10-MOD(MID(VLOOKUP(LEFT(D234,1),'參數'!$M$2:$O$28,3,FALSE),1,1)+MID(VLOOKUP(LEFT(D234,1),'參數'!$M$2:$O$28,3,FALSE),2,1)*9+SUMPRODUCT(MID(D234,ROW(INDIRECT("2:9")),1)*(10-ROW(INDIRECT("2:9")))),10),10),D234,"身分證字號有誤"),"身分證字號有誤"),D234)</f>
        <v>0</v>
      </c>
      <c r="N234" s="44"/>
      <c r="O234" s="44"/>
      <c r="P234" s="44"/>
      <c r="Q234" s="44"/>
      <c r="R234" s="44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44"/>
      <c r="B235" s="45"/>
      <c r="C235" s="34"/>
      <c r="D235" s="46"/>
      <c r="E235" s="46"/>
      <c r="F235" s="44"/>
      <c r="G235" s="44"/>
      <c r="H235" s="44"/>
      <c r="I235" s="44"/>
      <c r="J235" s="44"/>
      <c r="K235" s="44"/>
      <c r="L235" s="44"/>
      <c r="M235" s="42">
        <f ca="1">IF(C235="本國人",IF(LEN(D235)=10,IF(VALUE(RIGHT(D235,1))=MOD(10-MOD(MID(VLOOKUP(LEFT(D235,1),'參數'!$M$2:$O$28,3,FALSE),1,1)+MID(VLOOKUP(LEFT(D235,1),'參數'!$M$2:$O$28,3,FALSE),2,1)*9+SUMPRODUCT(MID(D235,ROW(INDIRECT("2:9")),1)*(10-ROW(INDIRECT("2:9")))),10),10),D235,"身分證字號有誤"),"身分證字號有誤"),D235)</f>
        <v>0</v>
      </c>
      <c r="N235" s="44"/>
      <c r="O235" s="44"/>
      <c r="P235" s="44"/>
      <c r="Q235" s="44"/>
      <c r="R235" s="44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>
      <c r="A236" s="44"/>
      <c r="B236" s="45"/>
      <c r="C236" s="34"/>
      <c r="D236" s="46"/>
      <c r="E236" s="46"/>
      <c r="F236" s="44"/>
      <c r="G236" s="44"/>
      <c r="H236" s="44"/>
      <c r="I236" s="44"/>
      <c r="J236" s="44"/>
      <c r="K236" s="44"/>
      <c r="L236" s="44"/>
      <c r="M236" s="42">
        <f ca="1">IF(C236="本國人",IF(LEN(D236)=10,IF(VALUE(RIGHT(D236,1))=MOD(10-MOD(MID(VLOOKUP(LEFT(D236,1),'參數'!$M$2:$O$28,3,FALSE),1,1)+MID(VLOOKUP(LEFT(D236,1),'參數'!$M$2:$O$28,3,FALSE),2,1)*9+SUMPRODUCT(MID(D236,ROW(INDIRECT("2:9")),1)*(10-ROW(INDIRECT("2:9")))),10),10),D236,"身分證字號有誤"),"身分證字號有誤"),D236)</f>
        <v>0</v>
      </c>
      <c r="N236" s="44"/>
      <c r="O236" s="44"/>
      <c r="P236" s="44"/>
      <c r="Q236" s="44"/>
      <c r="R236" s="44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>
      <c r="A237" s="44"/>
      <c r="B237" s="45"/>
      <c r="C237" s="34"/>
      <c r="D237" s="46"/>
      <c r="E237" s="46"/>
      <c r="F237" s="44"/>
      <c r="G237" s="44"/>
      <c r="H237" s="44"/>
      <c r="I237" s="44"/>
      <c r="J237" s="44"/>
      <c r="K237" s="44"/>
      <c r="L237" s="44"/>
      <c r="M237" s="42">
        <f ca="1">IF(C237="本國人",IF(LEN(D237)=10,IF(VALUE(RIGHT(D237,1))=MOD(10-MOD(MID(VLOOKUP(LEFT(D237,1),'參數'!$M$2:$O$28,3,FALSE),1,1)+MID(VLOOKUP(LEFT(D237,1),'參數'!$M$2:$O$28,3,FALSE),2,1)*9+SUMPRODUCT(MID(D237,ROW(INDIRECT("2:9")),1)*(10-ROW(INDIRECT("2:9")))),10),10),D237,"身分證字號有誤"),"身分證字號有誤"),D237)</f>
        <v>0</v>
      </c>
      <c r="N237" s="44"/>
      <c r="O237" s="44"/>
      <c r="P237" s="44"/>
      <c r="Q237" s="44"/>
      <c r="R237" s="44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44"/>
      <c r="B238" s="45"/>
      <c r="C238" s="34"/>
      <c r="D238" s="46"/>
      <c r="E238" s="46"/>
      <c r="F238" s="44"/>
      <c r="G238" s="44"/>
      <c r="H238" s="44"/>
      <c r="I238" s="44"/>
      <c r="J238" s="44"/>
      <c r="K238" s="44"/>
      <c r="L238" s="44"/>
      <c r="M238" s="42">
        <f ca="1">IF(C238="本國人",IF(LEN(D238)=10,IF(VALUE(RIGHT(D238,1))=MOD(10-MOD(MID(VLOOKUP(LEFT(D238,1),'參數'!$M$2:$O$28,3,FALSE),1,1)+MID(VLOOKUP(LEFT(D238,1),'參數'!$M$2:$O$28,3,FALSE),2,1)*9+SUMPRODUCT(MID(D238,ROW(INDIRECT("2:9")),1)*(10-ROW(INDIRECT("2:9")))),10),10),D238,"身分證字號有誤"),"身分證字號有誤"),D238)</f>
        <v>0</v>
      </c>
      <c r="N238" s="44"/>
      <c r="O238" s="44"/>
      <c r="P238" s="44"/>
      <c r="Q238" s="44"/>
      <c r="R238" s="44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>
      <c r="A239" s="44"/>
      <c r="B239" s="45"/>
      <c r="C239" s="34"/>
      <c r="D239" s="46"/>
      <c r="E239" s="46"/>
      <c r="F239" s="44"/>
      <c r="G239" s="44"/>
      <c r="H239" s="44"/>
      <c r="I239" s="44"/>
      <c r="J239" s="44"/>
      <c r="K239" s="44"/>
      <c r="L239" s="44"/>
      <c r="M239" s="42">
        <f ca="1">IF(C239="本國人",IF(LEN(D239)=10,IF(VALUE(RIGHT(D239,1))=MOD(10-MOD(MID(VLOOKUP(LEFT(D239,1),'參數'!$M$2:$O$28,3,FALSE),1,1)+MID(VLOOKUP(LEFT(D239,1),'參數'!$M$2:$O$28,3,FALSE),2,1)*9+SUMPRODUCT(MID(D239,ROW(INDIRECT("2:9")),1)*(10-ROW(INDIRECT("2:9")))),10),10),D239,"身分證字號有誤"),"身分證字號有誤"),D239)</f>
        <v>0</v>
      </c>
      <c r="N239" s="44"/>
      <c r="O239" s="44"/>
      <c r="P239" s="44"/>
      <c r="Q239" s="44"/>
      <c r="R239" s="44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>
      <c r="A240" s="44"/>
      <c r="B240" s="45"/>
      <c r="C240" s="34"/>
      <c r="D240" s="46"/>
      <c r="E240" s="46"/>
      <c r="F240" s="44"/>
      <c r="G240" s="44"/>
      <c r="H240" s="44"/>
      <c r="I240" s="44"/>
      <c r="J240" s="44"/>
      <c r="K240" s="44"/>
      <c r="L240" s="44"/>
      <c r="M240" s="42">
        <f ca="1">IF(C240="本國人",IF(LEN(D240)=10,IF(VALUE(RIGHT(D240,1))=MOD(10-MOD(MID(VLOOKUP(LEFT(D240,1),'參數'!$M$2:$O$28,3,FALSE),1,1)+MID(VLOOKUP(LEFT(D240,1),'參數'!$M$2:$O$28,3,FALSE),2,1)*9+SUMPRODUCT(MID(D240,ROW(INDIRECT("2:9")),1)*(10-ROW(INDIRECT("2:9")))),10),10),D240,"身分證字號有誤"),"身分證字號有誤"),D240)</f>
        <v>0</v>
      </c>
      <c r="N240" s="44"/>
      <c r="O240" s="44"/>
      <c r="P240" s="44"/>
      <c r="Q240" s="44"/>
      <c r="R240" s="44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>
      <c r="A241" s="44"/>
      <c r="B241" s="45"/>
      <c r="C241" s="34"/>
      <c r="D241" s="46"/>
      <c r="E241" s="46"/>
      <c r="F241" s="44"/>
      <c r="G241" s="44"/>
      <c r="H241" s="44"/>
      <c r="I241" s="44"/>
      <c r="J241" s="44"/>
      <c r="K241" s="44"/>
      <c r="L241" s="44"/>
      <c r="M241" s="42">
        <f ca="1">IF(C241="本國人",IF(LEN(D241)=10,IF(VALUE(RIGHT(D241,1))=MOD(10-MOD(MID(VLOOKUP(LEFT(D241,1),'參數'!$M$2:$O$28,3,FALSE),1,1)+MID(VLOOKUP(LEFT(D241,1),'參數'!$M$2:$O$28,3,FALSE),2,1)*9+SUMPRODUCT(MID(D241,ROW(INDIRECT("2:9")),1)*(10-ROW(INDIRECT("2:9")))),10),10),D241,"身分證字號有誤"),"身分證字號有誤"),D241)</f>
        <v>0</v>
      </c>
      <c r="N241" s="44"/>
      <c r="O241" s="44"/>
      <c r="P241" s="44"/>
      <c r="Q241" s="44"/>
      <c r="R241" s="44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>
      <c r="A242" s="44"/>
      <c r="B242" s="45"/>
      <c r="C242" s="34"/>
      <c r="D242" s="46"/>
      <c r="E242" s="46"/>
      <c r="F242" s="44"/>
      <c r="G242" s="44"/>
      <c r="H242" s="44"/>
      <c r="I242" s="44"/>
      <c r="J242" s="44"/>
      <c r="K242" s="44"/>
      <c r="L242" s="44"/>
      <c r="M242" s="42">
        <f ca="1">IF(C242="本國人",IF(LEN(D242)=10,IF(VALUE(RIGHT(D242,1))=MOD(10-MOD(MID(VLOOKUP(LEFT(D242,1),'參數'!$M$2:$O$28,3,FALSE),1,1)+MID(VLOOKUP(LEFT(D242,1),'參數'!$M$2:$O$28,3,FALSE),2,1)*9+SUMPRODUCT(MID(D242,ROW(INDIRECT("2:9")),1)*(10-ROW(INDIRECT("2:9")))),10),10),D242,"身分證字號有誤"),"身分證字號有誤"),D242)</f>
        <v>0</v>
      </c>
      <c r="N242" s="44"/>
      <c r="O242" s="44"/>
      <c r="P242" s="44"/>
      <c r="Q242" s="44"/>
      <c r="R242" s="44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>
      <c r="A243" s="44"/>
      <c r="B243" s="45"/>
      <c r="C243" s="34"/>
      <c r="D243" s="46"/>
      <c r="E243" s="46"/>
      <c r="F243" s="44"/>
      <c r="G243" s="44"/>
      <c r="H243" s="44"/>
      <c r="I243" s="44"/>
      <c r="J243" s="44"/>
      <c r="K243" s="44"/>
      <c r="L243" s="44"/>
      <c r="M243" s="42">
        <f ca="1">IF(C243="本國人",IF(LEN(D243)=10,IF(VALUE(RIGHT(D243,1))=MOD(10-MOD(MID(VLOOKUP(LEFT(D243,1),'參數'!$M$2:$O$28,3,FALSE),1,1)+MID(VLOOKUP(LEFT(D243,1),'參數'!$M$2:$O$28,3,FALSE),2,1)*9+SUMPRODUCT(MID(D243,ROW(INDIRECT("2:9")),1)*(10-ROW(INDIRECT("2:9")))),10),10),D243,"身分證字號有誤"),"身分證字號有誤"),D243)</f>
        <v>0</v>
      </c>
      <c r="N243" s="44"/>
      <c r="O243" s="44"/>
      <c r="P243" s="44"/>
      <c r="Q243" s="44"/>
      <c r="R243" s="44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>
      <c r="A244" s="44"/>
      <c r="B244" s="45"/>
      <c r="C244" s="34"/>
      <c r="D244" s="46"/>
      <c r="E244" s="46"/>
      <c r="F244" s="44"/>
      <c r="G244" s="44"/>
      <c r="H244" s="44"/>
      <c r="I244" s="44"/>
      <c r="J244" s="44"/>
      <c r="K244" s="44"/>
      <c r="L244" s="44"/>
      <c r="M244" s="42">
        <f ca="1">IF(C244="本國人",IF(LEN(D244)=10,IF(VALUE(RIGHT(D244,1))=MOD(10-MOD(MID(VLOOKUP(LEFT(D244,1),'參數'!$M$2:$O$28,3,FALSE),1,1)+MID(VLOOKUP(LEFT(D244,1),'參數'!$M$2:$O$28,3,FALSE),2,1)*9+SUMPRODUCT(MID(D244,ROW(INDIRECT("2:9")),1)*(10-ROW(INDIRECT("2:9")))),10),10),D244,"身分證字號有誤"),"身分證字號有誤"),D244)</f>
        <v>0</v>
      </c>
      <c r="N244" s="44"/>
      <c r="O244" s="44"/>
      <c r="P244" s="44"/>
      <c r="Q244" s="44"/>
      <c r="R244" s="44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>
      <c r="A245" s="44"/>
      <c r="B245" s="45"/>
      <c r="C245" s="34"/>
      <c r="D245" s="46"/>
      <c r="E245" s="46"/>
      <c r="F245" s="44"/>
      <c r="G245" s="44"/>
      <c r="H245" s="44"/>
      <c r="I245" s="44"/>
      <c r="J245" s="44"/>
      <c r="K245" s="44"/>
      <c r="L245" s="44"/>
      <c r="M245" s="42">
        <f ca="1">IF(C245="本國人",IF(LEN(D245)=10,IF(VALUE(RIGHT(D245,1))=MOD(10-MOD(MID(VLOOKUP(LEFT(D245,1),'參數'!$M$2:$O$28,3,FALSE),1,1)+MID(VLOOKUP(LEFT(D245,1),'參數'!$M$2:$O$28,3,FALSE),2,1)*9+SUMPRODUCT(MID(D245,ROW(INDIRECT("2:9")),1)*(10-ROW(INDIRECT("2:9")))),10),10),D245,"身分證字號有誤"),"身分證字號有誤"),D245)</f>
        <v>0</v>
      </c>
      <c r="N245" s="44"/>
      <c r="O245" s="44"/>
      <c r="P245" s="44"/>
      <c r="Q245" s="44"/>
      <c r="R245" s="44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>
      <c r="A246" s="44"/>
      <c r="B246" s="45"/>
      <c r="C246" s="34"/>
      <c r="D246" s="46"/>
      <c r="E246" s="46"/>
      <c r="F246" s="44"/>
      <c r="G246" s="44"/>
      <c r="H246" s="44"/>
      <c r="I246" s="44"/>
      <c r="J246" s="44"/>
      <c r="K246" s="44"/>
      <c r="L246" s="44"/>
      <c r="M246" s="42">
        <f ca="1">IF(C246="本國人",IF(LEN(D246)=10,IF(VALUE(RIGHT(D246,1))=MOD(10-MOD(MID(VLOOKUP(LEFT(D246,1),'參數'!$M$2:$O$28,3,FALSE),1,1)+MID(VLOOKUP(LEFT(D246,1),'參數'!$M$2:$O$28,3,FALSE),2,1)*9+SUMPRODUCT(MID(D246,ROW(INDIRECT("2:9")),1)*(10-ROW(INDIRECT("2:9")))),10),10),D246,"身分證字號有誤"),"身分證字號有誤"),D246)</f>
        <v>0</v>
      </c>
      <c r="N246" s="44"/>
      <c r="O246" s="44"/>
      <c r="P246" s="44"/>
      <c r="Q246" s="44"/>
      <c r="R246" s="44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>
      <c r="A247" s="44"/>
      <c r="B247" s="45"/>
      <c r="C247" s="34"/>
      <c r="D247" s="46"/>
      <c r="E247" s="46"/>
      <c r="F247" s="44"/>
      <c r="G247" s="44"/>
      <c r="H247" s="44"/>
      <c r="I247" s="44"/>
      <c r="J247" s="44"/>
      <c r="K247" s="44"/>
      <c r="L247" s="44"/>
      <c r="M247" s="42">
        <f ca="1">IF(C247="本國人",IF(LEN(D247)=10,IF(VALUE(RIGHT(D247,1))=MOD(10-MOD(MID(VLOOKUP(LEFT(D247,1),'參數'!$M$2:$O$28,3,FALSE),1,1)+MID(VLOOKUP(LEFT(D247,1),'參數'!$M$2:$O$28,3,FALSE),2,1)*9+SUMPRODUCT(MID(D247,ROW(INDIRECT("2:9")),1)*(10-ROW(INDIRECT("2:9")))),10),10),D247,"身分證字號有誤"),"身分證字號有誤"),D247)</f>
        <v>0</v>
      </c>
      <c r="N247" s="44"/>
      <c r="O247" s="44"/>
      <c r="P247" s="44"/>
      <c r="Q247" s="44"/>
      <c r="R247" s="44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>
      <c r="A248" s="44"/>
      <c r="B248" s="45"/>
      <c r="C248" s="34"/>
      <c r="D248" s="46"/>
      <c r="E248" s="46"/>
      <c r="F248" s="44"/>
      <c r="G248" s="44"/>
      <c r="H248" s="44"/>
      <c r="I248" s="44"/>
      <c r="J248" s="44"/>
      <c r="K248" s="44"/>
      <c r="L248" s="44"/>
      <c r="M248" s="42">
        <f ca="1">IF(C248="本國人",IF(LEN(D248)=10,IF(VALUE(RIGHT(D248,1))=MOD(10-MOD(MID(VLOOKUP(LEFT(D248,1),'參數'!$M$2:$O$28,3,FALSE),1,1)+MID(VLOOKUP(LEFT(D248,1),'參數'!$M$2:$O$28,3,FALSE),2,1)*9+SUMPRODUCT(MID(D248,ROW(INDIRECT("2:9")),1)*(10-ROW(INDIRECT("2:9")))),10),10),D248,"身分證字號有誤"),"身分證字號有誤"),D248)</f>
        <v>0</v>
      </c>
      <c r="N248" s="44"/>
      <c r="O248" s="44"/>
      <c r="P248" s="44"/>
      <c r="Q248" s="44"/>
      <c r="R248" s="44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>
      <c r="A249" s="44"/>
      <c r="B249" s="45"/>
      <c r="C249" s="34"/>
      <c r="D249" s="46"/>
      <c r="E249" s="46"/>
      <c r="F249" s="44"/>
      <c r="G249" s="44"/>
      <c r="H249" s="44"/>
      <c r="I249" s="44"/>
      <c r="J249" s="44"/>
      <c r="K249" s="44"/>
      <c r="L249" s="44"/>
      <c r="M249" s="42">
        <f ca="1">IF(C249="本國人",IF(LEN(D249)=10,IF(VALUE(RIGHT(D249,1))=MOD(10-MOD(MID(VLOOKUP(LEFT(D249,1),'參數'!$M$2:$O$28,3,FALSE),1,1)+MID(VLOOKUP(LEFT(D249,1),'參數'!$M$2:$O$28,3,FALSE),2,1)*9+SUMPRODUCT(MID(D249,ROW(INDIRECT("2:9")),1)*(10-ROW(INDIRECT("2:9")))),10),10),D249,"身分證字號有誤"),"身分證字號有誤"),D249)</f>
        <v>0</v>
      </c>
      <c r="N249" s="44"/>
      <c r="O249" s="44"/>
      <c r="P249" s="44"/>
      <c r="Q249" s="44"/>
      <c r="R249" s="44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>
      <c r="A250" s="44"/>
      <c r="B250" s="45"/>
      <c r="C250" s="34"/>
      <c r="D250" s="46"/>
      <c r="E250" s="46"/>
      <c r="F250" s="44"/>
      <c r="G250" s="44"/>
      <c r="H250" s="44"/>
      <c r="I250" s="44"/>
      <c r="J250" s="44"/>
      <c r="K250" s="44"/>
      <c r="L250" s="44"/>
      <c r="M250" s="42">
        <f ca="1">IF(C250="本國人",IF(LEN(D250)=10,IF(VALUE(RIGHT(D250,1))=MOD(10-MOD(MID(VLOOKUP(LEFT(D250,1),'參數'!$M$2:$O$28,3,FALSE),1,1)+MID(VLOOKUP(LEFT(D250,1),'參數'!$M$2:$O$28,3,FALSE),2,1)*9+SUMPRODUCT(MID(D250,ROW(INDIRECT("2:9")),1)*(10-ROW(INDIRECT("2:9")))),10),10),D250,"身分證字號有誤"),"身分證字號有誤"),D250)</f>
        <v>0</v>
      </c>
      <c r="N250" s="44"/>
      <c r="O250" s="44"/>
      <c r="P250" s="44"/>
      <c r="Q250" s="44"/>
      <c r="R250" s="44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>
      <c r="A251" s="44"/>
      <c r="B251" s="45"/>
      <c r="C251" s="34"/>
      <c r="D251" s="46"/>
      <c r="E251" s="46"/>
      <c r="F251" s="44"/>
      <c r="G251" s="44"/>
      <c r="H251" s="44"/>
      <c r="I251" s="44"/>
      <c r="J251" s="44"/>
      <c r="K251" s="44"/>
      <c r="L251" s="44"/>
      <c r="M251" s="42">
        <f ca="1">IF(C251="本國人",IF(LEN(D251)=10,IF(VALUE(RIGHT(D251,1))=MOD(10-MOD(MID(VLOOKUP(LEFT(D251,1),'參數'!$M$2:$O$28,3,FALSE),1,1)+MID(VLOOKUP(LEFT(D251,1),'參數'!$M$2:$O$28,3,FALSE),2,1)*9+SUMPRODUCT(MID(D251,ROW(INDIRECT("2:9")),1)*(10-ROW(INDIRECT("2:9")))),10),10),D251,"身分證字號有誤"),"身分證字號有誤"),D251)</f>
        <v>0</v>
      </c>
      <c r="N251" s="44"/>
      <c r="O251" s="44"/>
      <c r="P251" s="44"/>
      <c r="Q251" s="44"/>
      <c r="R251" s="44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>
      <c r="A252" s="44"/>
      <c r="B252" s="45"/>
      <c r="C252" s="34"/>
      <c r="D252" s="46"/>
      <c r="E252" s="46"/>
      <c r="F252" s="44"/>
      <c r="G252" s="44"/>
      <c r="H252" s="44"/>
      <c r="I252" s="44"/>
      <c r="J252" s="44"/>
      <c r="K252" s="44"/>
      <c r="L252" s="44"/>
      <c r="M252" s="42">
        <f ca="1">IF(C252="本國人",IF(LEN(D252)=10,IF(VALUE(RIGHT(D252,1))=MOD(10-MOD(MID(VLOOKUP(LEFT(D252,1),'參數'!$M$2:$O$28,3,FALSE),1,1)+MID(VLOOKUP(LEFT(D252,1),'參數'!$M$2:$O$28,3,FALSE),2,1)*9+SUMPRODUCT(MID(D252,ROW(INDIRECT("2:9")),1)*(10-ROW(INDIRECT("2:9")))),10),10),D252,"身分證字號有誤"),"身分證字號有誤"),D252)</f>
        <v>0</v>
      </c>
      <c r="N252" s="44"/>
      <c r="O252" s="44"/>
      <c r="P252" s="44"/>
      <c r="Q252" s="44"/>
      <c r="R252" s="44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>
      <c r="A253" s="44"/>
      <c r="B253" s="45"/>
      <c r="C253" s="34"/>
      <c r="D253" s="46"/>
      <c r="E253" s="46"/>
      <c r="F253" s="44"/>
      <c r="G253" s="44"/>
      <c r="H253" s="44"/>
      <c r="I253" s="44"/>
      <c r="J253" s="44"/>
      <c r="K253" s="44"/>
      <c r="L253" s="44"/>
      <c r="M253" s="42">
        <f ca="1">IF(C253="本國人",IF(LEN(D253)=10,IF(VALUE(RIGHT(D253,1))=MOD(10-MOD(MID(VLOOKUP(LEFT(D253,1),'參數'!$M$2:$O$28,3,FALSE),1,1)+MID(VLOOKUP(LEFT(D253,1),'參數'!$M$2:$O$28,3,FALSE),2,1)*9+SUMPRODUCT(MID(D253,ROW(INDIRECT("2:9")),1)*(10-ROW(INDIRECT("2:9")))),10),10),D253,"身分證字號有誤"),"身分證字號有誤"),D253)</f>
        <v>0</v>
      </c>
      <c r="N253" s="44"/>
      <c r="O253" s="44"/>
      <c r="P253" s="44"/>
      <c r="Q253" s="44"/>
      <c r="R253" s="44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>
      <c r="A254" s="44"/>
      <c r="B254" s="45"/>
      <c r="C254" s="34"/>
      <c r="D254" s="46"/>
      <c r="E254" s="46"/>
      <c r="F254" s="44"/>
      <c r="G254" s="44"/>
      <c r="H254" s="44"/>
      <c r="I254" s="44"/>
      <c r="J254" s="44"/>
      <c r="K254" s="44"/>
      <c r="L254" s="44"/>
      <c r="M254" s="42">
        <f ca="1">IF(C254="本國人",IF(LEN(D254)=10,IF(VALUE(RIGHT(D254,1))=MOD(10-MOD(MID(VLOOKUP(LEFT(D254,1),'參數'!$M$2:$O$28,3,FALSE),1,1)+MID(VLOOKUP(LEFT(D254,1),'參數'!$M$2:$O$28,3,FALSE),2,1)*9+SUMPRODUCT(MID(D254,ROW(INDIRECT("2:9")),1)*(10-ROW(INDIRECT("2:9")))),10),10),D254,"身分證字號有誤"),"身分證字號有誤"),D254)</f>
        <v>0</v>
      </c>
      <c r="N254" s="44"/>
      <c r="O254" s="44"/>
      <c r="P254" s="44"/>
      <c r="Q254" s="44"/>
      <c r="R254" s="44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>
      <c r="A255" s="44"/>
      <c r="B255" s="45"/>
      <c r="C255" s="34"/>
      <c r="D255" s="46"/>
      <c r="E255" s="46"/>
      <c r="F255" s="44"/>
      <c r="G255" s="44"/>
      <c r="H255" s="44"/>
      <c r="I255" s="44"/>
      <c r="J255" s="44"/>
      <c r="K255" s="44"/>
      <c r="L255" s="44"/>
      <c r="M255" s="42">
        <f ca="1">IF(C255="本國人",IF(LEN(D255)=10,IF(VALUE(RIGHT(D255,1))=MOD(10-MOD(MID(VLOOKUP(LEFT(D255,1),'參數'!$M$2:$O$28,3,FALSE),1,1)+MID(VLOOKUP(LEFT(D255,1),'參數'!$M$2:$O$28,3,FALSE),2,1)*9+SUMPRODUCT(MID(D255,ROW(INDIRECT("2:9")),1)*(10-ROW(INDIRECT("2:9")))),10),10),D255,"身分證字號有誤"),"身分證字號有誤"),D255)</f>
        <v>0</v>
      </c>
      <c r="N255" s="44"/>
      <c r="O255" s="44"/>
      <c r="P255" s="44"/>
      <c r="Q255" s="44"/>
      <c r="R255" s="44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>
      <c r="A256" s="44"/>
      <c r="B256" s="45"/>
      <c r="C256" s="34"/>
      <c r="D256" s="46"/>
      <c r="E256" s="46"/>
      <c r="F256" s="44"/>
      <c r="G256" s="44"/>
      <c r="H256" s="44"/>
      <c r="I256" s="44"/>
      <c r="J256" s="44"/>
      <c r="K256" s="44"/>
      <c r="L256" s="44"/>
      <c r="M256" s="42">
        <f ca="1">IF(C256="本國人",IF(LEN(D256)=10,IF(VALUE(RIGHT(D256,1))=MOD(10-MOD(MID(VLOOKUP(LEFT(D256,1),'參數'!$M$2:$O$28,3,FALSE),1,1)+MID(VLOOKUP(LEFT(D256,1),'參數'!$M$2:$O$28,3,FALSE),2,1)*9+SUMPRODUCT(MID(D256,ROW(INDIRECT("2:9")),1)*(10-ROW(INDIRECT("2:9")))),10),10),D256,"身分證字號有誤"),"身分證字號有誤"),D256)</f>
        <v>0</v>
      </c>
      <c r="N256" s="44"/>
      <c r="O256" s="44"/>
      <c r="P256" s="44"/>
      <c r="Q256" s="44"/>
      <c r="R256" s="44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>
      <c r="A257" s="44"/>
      <c r="B257" s="45"/>
      <c r="C257" s="34"/>
      <c r="D257" s="46"/>
      <c r="E257" s="46"/>
      <c r="F257" s="44"/>
      <c r="G257" s="44"/>
      <c r="H257" s="44"/>
      <c r="I257" s="44"/>
      <c r="J257" s="44"/>
      <c r="K257" s="44"/>
      <c r="L257" s="44"/>
      <c r="M257" s="42">
        <f ca="1">IF(C257="本國人",IF(LEN(D257)=10,IF(VALUE(RIGHT(D257,1))=MOD(10-MOD(MID(VLOOKUP(LEFT(D257,1),'參數'!$M$2:$O$28,3,FALSE),1,1)+MID(VLOOKUP(LEFT(D257,1),'參數'!$M$2:$O$28,3,FALSE),2,1)*9+SUMPRODUCT(MID(D257,ROW(INDIRECT("2:9")),1)*(10-ROW(INDIRECT("2:9")))),10),10),D257,"身分證字號有誤"),"身分證字號有誤"),D257)</f>
        <v>0</v>
      </c>
      <c r="N257" s="44"/>
      <c r="O257" s="44"/>
      <c r="P257" s="44"/>
      <c r="Q257" s="44"/>
      <c r="R257" s="44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>
      <c r="A258" s="44"/>
      <c r="B258" s="45"/>
      <c r="C258" s="34"/>
      <c r="D258" s="46"/>
      <c r="E258" s="46"/>
      <c r="F258" s="44"/>
      <c r="G258" s="44"/>
      <c r="H258" s="44"/>
      <c r="I258" s="44"/>
      <c r="J258" s="44"/>
      <c r="K258" s="44"/>
      <c r="L258" s="44"/>
      <c r="M258" s="42">
        <f ca="1">IF(C258="本國人",IF(LEN(D258)=10,IF(VALUE(RIGHT(D258,1))=MOD(10-MOD(MID(VLOOKUP(LEFT(D258,1),'參數'!$M$2:$O$28,3,FALSE),1,1)+MID(VLOOKUP(LEFT(D258,1),'參數'!$M$2:$O$28,3,FALSE),2,1)*9+SUMPRODUCT(MID(D258,ROW(INDIRECT("2:9")),1)*(10-ROW(INDIRECT("2:9")))),10),10),D258,"身分證字號有誤"),"身分證字號有誤"),D258)</f>
        <v>0</v>
      </c>
      <c r="N258" s="44"/>
      <c r="O258" s="44"/>
      <c r="P258" s="44"/>
      <c r="Q258" s="44"/>
      <c r="R258" s="44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>
      <c r="A259" s="44"/>
      <c r="B259" s="45"/>
      <c r="C259" s="34"/>
      <c r="D259" s="46"/>
      <c r="E259" s="46"/>
      <c r="F259" s="44"/>
      <c r="G259" s="44"/>
      <c r="H259" s="44"/>
      <c r="I259" s="44"/>
      <c r="J259" s="44"/>
      <c r="K259" s="44"/>
      <c r="L259" s="44"/>
      <c r="M259" s="42">
        <f ca="1">IF(C259="本國人",IF(LEN(D259)=10,IF(VALUE(RIGHT(D259,1))=MOD(10-MOD(MID(VLOOKUP(LEFT(D259,1),'參數'!$M$2:$O$28,3,FALSE),1,1)+MID(VLOOKUP(LEFT(D259,1),'參數'!$M$2:$O$28,3,FALSE),2,1)*9+SUMPRODUCT(MID(D259,ROW(INDIRECT("2:9")),1)*(10-ROW(INDIRECT("2:9")))),10),10),D259,"身分證字號有誤"),"身分證字號有誤"),D259)</f>
        <v>0</v>
      </c>
      <c r="N259" s="44"/>
      <c r="O259" s="44"/>
      <c r="P259" s="44"/>
      <c r="Q259" s="44"/>
      <c r="R259" s="44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>
      <c r="A260" s="44"/>
      <c r="B260" s="45"/>
      <c r="C260" s="34"/>
      <c r="D260" s="46"/>
      <c r="E260" s="46"/>
      <c r="F260" s="44"/>
      <c r="G260" s="44"/>
      <c r="H260" s="44"/>
      <c r="I260" s="44"/>
      <c r="J260" s="44"/>
      <c r="K260" s="44"/>
      <c r="L260" s="44"/>
      <c r="M260" s="42">
        <f ca="1">IF(C260="本國人",IF(LEN(D260)=10,IF(VALUE(RIGHT(D260,1))=MOD(10-MOD(MID(VLOOKUP(LEFT(D260,1),'參數'!$M$2:$O$28,3,FALSE),1,1)+MID(VLOOKUP(LEFT(D260,1),'參數'!$M$2:$O$28,3,FALSE),2,1)*9+SUMPRODUCT(MID(D260,ROW(INDIRECT("2:9")),1)*(10-ROW(INDIRECT("2:9")))),10),10),D260,"身分證字號有誤"),"身分證字號有誤"),D260)</f>
        <v>0</v>
      </c>
      <c r="N260" s="44"/>
      <c r="O260" s="44"/>
      <c r="P260" s="44"/>
      <c r="Q260" s="44"/>
      <c r="R260" s="44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>
      <c r="A261" s="44"/>
      <c r="B261" s="45"/>
      <c r="C261" s="34"/>
      <c r="D261" s="46"/>
      <c r="E261" s="46"/>
      <c r="F261" s="44"/>
      <c r="G261" s="44"/>
      <c r="H261" s="44"/>
      <c r="I261" s="44"/>
      <c r="J261" s="44"/>
      <c r="K261" s="44"/>
      <c r="L261" s="44"/>
      <c r="M261" s="42">
        <f ca="1">IF(C261="本國人",IF(LEN(D261)=10,IF(VALUE(RIGHT(D261,1))=MOD(10-MOD(MID(VLOOKUP(LEFT(D261,1),'參數'!$M$2:$O$28,3,FALSE),1,1)+MID(VLOOKUP(LEFT(D261,1),'參數'!$M$2:$O$28,3,FALSE),2,1)*9+SUMPRODUCT(MID(D261,ROW(INDIRECT("2:9")),1)*(10-ROW(INDIRECT("2:9")))),10),10),D261,"身分證字號有誤"),"身分證字號有誤"),D261)</f>
        <v>0</v>
      </c>
      <c r="N261" s="44"/>
      <c r="O261" s="44"/>
      <c r="P261" s="44"/>
      <c r="Q261" s="44"/>
      <c r="R261" s="44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>
      <c r="A262" s="44"/>
      <c r="B262" s="45"/>
      <c r="C262" s="34"/>
      <c r="D262" s="46"/>
      <c r="E262" s="46"/>
      <c r="F262" s="44"/>
      <c r="G262" s="44"/>
      <c r="H262" s="44"/>
      <c r="I262" s="44"/>
      <c r="J262" s="44"/>
      <c r="K262" s="44"/>
      <c r="L262" s="44"/>
      <c r="M262" s="42">
        <f ca="1">IF(C262="本國人",IF(LEN(D262)=10,IF(VALUE(RIGHT(D262,1))=MOD(10-MOD(MID(VLOOKUP(LEFT(D262,1),'參數'!$M$2:$O$28,3,FALSE),1,1)+MID(VLOOKUP(LEFT(D262,1),'參數'!$M$2:$O$28,3,FALSE),2,1)*9+SUMPRODUCT(MID(D262,ROW(INDIRECT("2:9")),1)*(10-ROW(INDIRECT("2:9")))),10),10),D262,"身分證字號有誤"),"身分證字號有誤"),D262)</f>
        <v>0</v>
      </c>
      <c r="N262" s="44"/>
      <c r="O262" s="44"/>
      <c r="P262" s="44"/>
      <c r="Q262" s="44"/>
      <c r="R262" s="44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>
      <c r="A263" s="44"/>
      <c r="B263" s="45"/>
      <c r="C263" s="34"/>
      <c r="D263" s="46"/>
      <c r="E263" s="46"/>
      <c r="F263" s="44"/>
      <c r="G263" s="44"/>
      <c r="H263" s="44"/>
      <c r="I263" s="44"/>
      <c r="J263" s="44"/>
      <c r="K263" s="44"/>
      <c r="L263" s="44"/>
      <c r="M263" s="42">
        <f ca="1">IF(C263="本國人",IF(LEN(D263)=10,IF(VALUE(RIGHT(D263,1))=MOD(10-MOD(MID(VLOOKUP(LEFT(D263,1),'參數'!$M$2:$O$28,3,FALSE),1,1)+MID(VLOOKUP(LEFT(D263,1),'參數'!$M$2:$O$28,3,FALSE),2,1)*9+SUMPRODUCT(MID(D263,ROW(INDIRECT("2:9")),1)*(10-ROW(INDIRECT("2:9")))),10),10),D263,"身分證字號有誤"),"身分證字號有誤"),D263)</f>
        <v>0</v>
      </c>
      <c r="N263" s="44"/>
      <c r="O263" s="44"/>
      <c r="P263" s="44"/>
      <c r="Q263" s="44"/>
      <c r="R263" s="44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>
      <c r="A264" s="44"/>
      <c r="B264" s="45"/>
      <c r="C264" s="34"/>
      <c r="D264" s="46"/>
      <c r="E264" s="46"/>
      <c r="F264" s="44"/>
      <c r="G264" s="44"/>
      <c r="H264" s="44"/>
      <c r="I264" s="44"/>
      <c r="J264" s="44"/>
      <c r="K264" s="44"/>
      <c r="L264" s="44"/>
      <c r="M264" s="42">
        <f ca="1">IF(C264="本國人",IF(LEN(D264)=10,IF(VALUE(RIGHT(D264,1))=MOD(10-MOD(MID(VLOOKUP(LEFT(D264,1),'參數'!$M$2:$O$28,3,FALSE),1,1)+MID(VLOOKUP(LEFT(D264,1),'參數'!$M$2:$O$28,3,FALSE),2,1)*9+SUMPRODUCT(MID(D264,ROW(INDIRECT("2:9")),1)*(10-ROW(INDIRECT("2:9")))),10),10),D264,"身分證字號有誤"),"身分證字號有誤"),D264)</f>
        <v>0</v>
      </c>
      <c r="N264" s="44"/>
      <c r="O264" s="44"/>
      <c r="P264" s="44"/>
      <c r="Q264" s="44"/>
      <c r="R264" s="44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>
      <c r="A265" s="44"/>
      <c r="B265" s="45"/>
      <c r="C265" s="34"/>
      <c r="D265" s="46"/>
      <c r="E265" s="46"/>
      <c r="F265" s="44"/>
      <c r="G265" s="44"/>
      <c r="H265" s="44"/>
      <c r="I265" s="44"/>
      <c r="J265" s="44"/>
      <c r="K265" s="44"/>
      <c r="L265" s="44"/>
      <c r="M265" s="42">
        <f ca="1">IF(C265="本國人",IF(LEN(D265)=10,IF(VALUE(RIGHT(D265,1))=MOD(10-MOD(MID(VLOOKUP(LEFT(D265,1),'參數'!$M$2:$O$28,3,FALSE),1,1)+MID(VLOOKUP(LEFT(D265,1),'參數'!$M$2:$O$28,3,FALSE),2,1)*9+SUMPRODUCT(MID(D265,ROW(INDIRECT("2:9")),1)*(10-ROW(INDIRECT("2:9")))),10),10),D265,"身分證字號有誤"),"身分證字號有誤"),D265)</f>
        <v>0</v>
      </c>
      <c r="N265" s="44"/>
      <c r="O265" s="44"/>
      <c r="P265" s="44"/>
      <c r="Q265" s="44"/>
      <c r="R265" s="44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>
      <c r="A266" s="44"/>
      <c r="B266" s="45"/>
      <c r="C266" s="34"/>
      <c r="D266" s="46"/>
      <c r="E266" s="46"/>
      <c r="F266" s="44"/>
      <c r="G266" s="44"/>
      <c r="H266" s="44"/>
      <c r="I266" s="44"/>
      <c r="J266" s="44"/>
      <c r="K266" s="44"/>
      <c r="L266" s="44"/>
      <c r="M266" s="42">
        <f ca="1">IF(C266="本國人",IF(LEN(D266)=10,IF(VALUE(RIGHT(D266,1))=MOD(10-MOD(MID(VLOOKUP(LEFT(D266,1),'參數'!$M$2:$O$28,3,FALSE),1,1)+MID(VLOOKUP(LEFT(D266,1),'參數'!$M$2:$O$28,3,FALSE),2,1)*9+SUMPRODUCT(MID(D266,ROW(INDIRECT("2:9")),1)*(10-ROW(INDIRECT("2:9")))),10),10),D266,"身分證字號有誤"),"身分證字號有誤"),D266)</f>
        <v>0</v>
      </c>
      <c r="N266" s="44"/>
      <c r="O266" s="44"/>
      <c r="P266" s="44"/>
      <c r="Q266" s="44"/>
      <c r="R266" s="44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>
      <c r="A267" s="44"/>
      <c r="B267" s="45"/>
      <c r="C267" s="34"/>
      <c r="D267" s="46"/>
      <c r="E267" s="46"/>
      <c r="F267" s="44"/>
      <c r="G267" s="44"/>
      <c r="H267" s="44"/>
      <c r="I267" s="44"/>
      <c r="J267" s="44"/>
      <c r="K267" s="44"/>
      <c r="L267" s="44"/>
      <c r="M267" s="42">
        <f ca="1">IF(C267="本國人",IF(LEN(D267)=10,IF(VALUE(RIGHT(D267,1))=MOD(10-MOD(MID(VLOOKUP(LEFT(D267,1),'參數'!$M$2:$O$28,3,FALSE),1,1)+MID(VLOOKUP(LEFT(D267,1),'參數'!$M$2:$O$28,3,FALSE),2,1)*9+SUMPRODUCT(MID(D267,ROW(INDIRECT("2:9")),1)*(10-ROW(INDIRECT("2:9")))),10),10),D267,"身分證字號有誤"),"身分證字號有誤"),D267)</f>
        <v>0</v>
      </c>
      <c r="N267" s="44"/>
      <c r="O267" s="44"/>
      <c r="P267" s="44"/>
      <c r="Q267" s="44"/>
      <c r="R267" s="44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>
      <c r="A268" s="44"/>
      <c r="B268" s="45"/>
      <c r="C268" s="34"/>
      <c r="D268" s="46"/>
      <c r="E268" s="46"/>
      <c r="F268" s="44"/>
      <c r="G268" s="44"/>
      <c r="H268" s="44"/>
      <c r="I268" s="44"/>
      <c r="J268" s="44"/>
      <c r="K268" s="44"/>
      <c r="L268" s="44"/>
      <c r="M268" s="42">
        <f ca="1">IF(C268="本國人",IF(LEN(D268)=10,IF(VALUE(RIGHT(D268,1))=MOD(10-MOD(MID(VLOOKUP(LEFT(D268,1),'參數'!$M$2:$O$28,3,FALSE),1,1)+MID(VLOOKUP(LEFT(D268,1),'參數'!$M$2:$O$28,3,FALSE),2,1)*9+SUMPRODUCT(MID(D268,ROW(INDIRECT("2:9")),1)*(10-ROW(INDIRECT("2:9")))),10),10),D268,"身分證字號有誤"),"身分證字號有誤"),D268)</f>
        <v>0</v>
      </c>
      <c r="N268" s="44"/>
      <c r="O268" s="44"/>
      <c r="P268" s="44"/>
      <c r="Q268" s="44"/>
      <c r="R268" s="44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>
      <c r="A269" s="44"/>
      <c r="B269" s="45"/>
      <c r="C269" s="34"/>
      <c r="D269" s="46"/>
      <c r="E269" s="46"/>
      <c r="F269" s="44"/>
      <c r="G269" s="44"/>
      <c r="H269" s="44"/>
      <c r="I269" s="44"/>
      <c r="J269" s="44"/>
      <c r="K269" s="44"/>
      <c r="L269" s="44"/>
      <c r="M269" s="42">
        <f ca="1">IF(C269="本國人",IF(LEN(D269)=10,IF(VALUE(RIGHT(D269,1))=MOD(10-MOD(MID(VLOOKUP(LEFT(D269,1),'參數'!$M$2:$O$28,3,FALSE),1,1)+MID(VLOOKUP(LEFT(D269,1),'參數'!$M$2:$O$28,3,FALSE),2,1)*9+SUMPRODUCT(MID(D269,ROW(INDIRECT("2:9")),1)*(10-ROW(INDIRECT("2:9")))),10),10),D269,"身分證字號有誤"),"身分證字號有誤"),D269)</f>
        <v>0</v>
      </c>
      <c r="N269" s="44"/>
      <c r="O269" s="44"/>
      <c r="P269" s="44"/>
      <c r="Q269" s="44"/>
      <c r="R269" s="44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>
      <c r="A270" s="44"/>
      <c r="B270" s="45"/>
      <c r="C270" s="34"/>
      <c r="D270" s="46"/>
      <c r="E270" s="46"/>
      <c r="F270" s="44"/>
      <c r="G270" s="44"/>
      <c r="H270" s="44"/>
      <c r="I270" s="44"/>
      <c r="J270" s="44"/>
      <c r="K270" s="44"/>
      <c r="L270" s="44"/>
      <c r="M270" s="42">
        <f ca="1">IF(C270="本國人",IF(LEN(D270)=10,IF(VALUE(RIGHT(D270,1))=MOD(10-MOD(MID(VLOOKUP(LEFT(D270,1),'參數'!$M$2:$O$28,3,FALSE),1,1)+MID(VLOOKUP(LEFT(D270,1),'參數'!$M$2:$O$28,3,FALSE),2,1)*9+SUMPRODUCT(MID(D270,ROW(INDIRECT("2:9")),1)*(10-ROW(INDIRECT("2:9")))),10),10),D270,"身分證字號有誤"),"身分證字號有誤"),D270)</f>
        <v>0</v>
      </c>
      <c r="N270" s="44"/>
      <c r="O270" s="44"/>
      <c r="P270" s="44"/>
      <c r="Q270" s="44"/>
      <c r="R270" s="44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>
      <c r="A271" s="44"/>
      <c r="B271" s="45"/>
      <c r="C271" s="34"/>
      <c r="D271" s="46"/>
      <c r="E271" s="46"/>
      <c r="F271" s="44"/>
      <c r="G271" s="44"/>
      <c r="H271" s="44"/>
      <c r="I271" s="44"/>
      <c r="J271" s="44"/>
      <c r="K271" s="44"/>
      <c r="L271" s="44"/>
      <c r="M271" s="42">
        <f ca="1">IF(C271="本國人",IF(LEN(D271)=10,IF(VALUE(RIGHT(D271,1))=MOD(10-MOD(MID(VLOOKUP(LEFT(D271,1),'參數'!$M$2:$O$28,3,FALSE),1,1)+MID(VLOOKUP(LEFT(D271,1),'參數'!$M$2:$O$28,3,FALSE),2,1)*9+SUMPRODUCT(MID(D271,ROW(INDIRECT("2:9")),1)*(10-ROW(INDIRECT("2:9")))),10),10),D271,"身分證字號有誤"),"身分證字號有誤"),D271)</f>
        <v>0</v>
      </c>
      <c r="N271" s="44"/>
      <c r="O271" s="44"/>
      <c r="P271" s="44"/>
      <c r="Q271" s="44"/>
      <c r="R271" s="44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>
      <c r="A272" s="44"/>
      <c r="B272" s="45"/>
      <c r="C272" s="34"/>
      <c r="D272" s="46"/>
      <c r="E272" s="46"/>
      <c r="F272" s="44"/>
      <c r="G272" s="44"/>
      <c r="H272" s="44"/>
      <c r="I272" s="44"/>
      <c r="J272" s="44"/>
      <c r="K272" s="44"/>
      <c r="L272" s="44"/>
      <c r="M272" s="42">
        <f ca="1">IF(C272="本國人",IF(LEN(D272)=10,IF(VALUE(RIGHT(D272,1))=MOD(10-MOD(MID(VLOOKUP(LEFT(D272,1),'參數'!$M$2:$O$28,3,FALSE),1,1)+MID(VLOOKUP(LEFT(D272,1),'參數'!$M$2:$O$28,3,FALSE),2,1)*9+SUMPRODUCT(MID(D272,ROW(INDIRECT("2:9")),1)*(10-ROW(INDIRECT("2:9")))),10),10),D272,"身分證字號有誤"),"身分證字號有誤"),D272)</f>
        <v>0</v>
      </c>
      <c r="N272" s="44"/>
      <c r="O272" s="44"/>
      <c r="P272" s="44"/>
      <c r="Q272" s="44"/>
      <c r="R272" s="44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>
      <c r="A273" s="44"/>
      <c r="B273" s="45"/>
      <c r="C273" s="34"/>
      <c r="D273" s="46"/>
      <c r="E273" s="46"/>
      <c r="F273" s="44"/>
      <c r="G273" s="44"/>
      <c r="H273" s="44"/>
      <c r="I273" s="44"/>
      <c r="J273" s="44"/>
      <c r="K273" s="44"/>
      <c r="L273" s="44"/>
      <c r="M273" s="42">
        <f ca="1">IF(C273="本國人",IF(LEN(D273)=10,IF(VALUE(RIGHT(D273,1))=MOD(10-MOD(MID(VLOOKUP(LEFT(D273,1),'參數'!$M$2:$O$28,3,FALSE),1,1)+MID(VLOOKUP(LEFT(D273,1),'參數'!$M$2:$O$28,3,FALSE),2,1)*9+SUMPRODUCT(MID(D273,ROW(INDIRECT("2:9")),1)*(10-ROW(INDIRECT("2:9")))),10),10),D273,"身分證字號有誤"),"身分證字號有誤"),D273)</f>
        <v>0</v>
      </c>
      <c r="N273" s="44"/>
      <c r="O273" s="44"/>
      <c r="P273" s="44"/>
      <c r="Q273" s="44"/>
      <c r="R273" s="44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>
      <c r="A274" s="44"/>
      <c r="B274" s="45"/>
      <c r="C274" s="34"/>
      <c r="D274" s="46"/>
      <c r="E274" s="46"/>
      <c r="F274" s="44"/>
      <c r="G274" s="44"/>
      <c r="H274" s="44"/>
      <c r="I274" s="44"/>
      <c r="J274" s="44"/>
      <c r="K274" s="44"/>
      <c r="L274" s="44"/>
      <c r="M274" s="42">
        <f ca="1">IF(C274="本國人",IF(LEN(D274)=10,IF(VALUE(RIGHT(D274,1))=MOD(10-MOD(MID(VLOOKUP(LEFT(D274,1),'參數'!$M$2:$O$28,3,FALSE),1,1)+MID(VLOOKUP(LEFT(D274,1),'參數'!$M$2:$O$28,3,FALSE),2,1)*9+SUMPRODUCT(MID(D274,ROW(INDIRECT("2:9")),1)*(10-ROW(INDIRECT("2:9")))),10),10),D274,"身分證字號有誤"),"身分證字號有誤"),D274)</f>
        <v>0</v>
      </c>
      <c r="N274" s="44"/>
      <c r="O274" s="44"/>
      <c r="P274" s="44"/>
      <c r="Q274" s="44"/>
      <c r="R274" s="44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>
      <c r="A275" s="44"/>
      <c r="B275" s="45"/>
      <c r="C275" s="34"/>
      <c r="D275" s="46"/>
      <c r="E275" s="46"/>
      <c r="F275" s="44"/>
      <c r="G275" s="44"/>
      <c r="H275" s="44"/>
      <c r="I275" s="44"/>
      <c r="J275" s="44"/>
      <c r="K275" s="44"/>
      <c r="L275" s="44"/>
      <c r="M275" s="42">
        <f ca="1">IF(C275="本國人",IF(LEN(D275)=10,IF(VALUE(RIGHT(D275,1))=MOD(10-MOD(MID(VLOOKUP(LEFT(D275,1),'參數'!$M$2:$O$28,3,FALSE),1,1)+MID(VLOOKUP(LEFT(D275,1),'參數'!$M$2:$O$28,3,FALSE),2,1)*9+SUMPRODUCT(MID(D275,ROW(INDIRECT("2:9")),1)*(10-ROW(INDIRECT("2:9")))),10),10),D275,"身分證字號有誤"),"身分證字號有誤"),D275)</f>
        <v>0</v>
      </c>
      <c r="N275" s="44"/>
      <c r="O275" s="44"/>
      <c r="P275" s="44"/>
      <c r="Q275" s="44"/>
      <c r="R275" s="44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>
      <c r="A276" s="44"/>
      <c r="B276" s="45"/>
      <c r="C276" s="34"/>
      <c r="D276" s="46"/>
      <c r="E276" s="46"/>
      <c r="F276" s="44"/>
      <c r="G276" s="44"/>
      <c r="H276" s="44"/>
      <c r="I276" s="44"/>
      <c r="J276" s="44"/>
      <c r="K276" s="44"/>
      <c r="L276" s="44"/>
      <c r="M276" s="42">
        <f ca="1">IF(C276="本國人",IF(LEN(D276)=10,IF(VALUE(RIGHT(D276,1))=MOD(10-MOD(MID(VLOOKUP(LEFT(D276,1),'參數'!$M$2:$O$28,3,FALSE),1,1)+MID(VLOOKUP(LEFT(D276,1),'參數'!$M$2:$O$28,3,FALSE),2,1)*9+SUMPRODUCT(MID(D276,ROW(INDIRECT("2:9")),1)*(10-ROW(INDIRECT("2:9")))),10),10),D276,"身分證字號有誤"),"身分證字號有誤"),D276)</f>
        <v>0</v>
      </c>
      <c r="N276" s="44"/>
      <c r="O276" s="44"/>
      <c r="P276" s="44"/>
      <c r="Q276" s="44"/>
      <c r="R276" s="44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>
      <c r="A277" s="44"/>
      <c r="B277" s="45"/>
      <c r="C277" s="34"/>
      <c r="D277" s="46"/>
      <c r="E277" s="46"/>
      <c r="F277" s="44"/>
      <c r="G277" s="44"/>
      <c r="H277" s="44"/>
      <c r="I277" s="44"/>
      <c r="J277" s="44"/>
      <c r="K277" s="44"/>
      <c r="L277" s="44"/>
      <c r="M277" s="42">
        <f ca="1">IF(C277="本國人",IF(LEN(D277)=10,IF(VALUE(RIGHT(D277,1))=MOD(10-MOD(MID(VLOOKUP(LEFT(D277,1),'參數'!$M$2:$O$28,3,FALSE),1,1)+MID(VLOOKUP(LEFT(D277,1),'參數'!$M$2:$O$28,3,FALSE),2,1)*9+SUMPRODUCT(MID(D277,ROW(INDIRECT("2:9")),1)*(10-ROW(INDIRECT("2:9")))),10),10),D277,"身分證字號有誤"),"身分證字號有誤"),D277)</f>
        <v>0</v>
      </c>
      <c r="N277" s="44"/>
      <c r="O277" s="44"/>
      <c r="P277" s="44"/>
      <c r="Q277" s="44"/>
      <c r="R277" s="44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>
      <c r="A278" s="44"/>
      <c r="B278" s="45"/>
      <c r="C278" s="34"/>
      <c r="D278" s="46"/>
      <c r="E278" s="46"/>
      <c r="F278" s="44"/>
      <c r="G278" s="44"/>
      <c r="H278" s="44"/>
      <c r="I278" s="44"/>
      <c r="J278" s="44"/>
      <c r="K278" s="44"/>
      <c r="L278" s="44"/>
      <c r="M278" s="42">
        <f ca="1">IF(C278="本國人",IF(LEN(D278)=10,IF(VALUE(RIGHT(D278,1))=MOD(10-MOD(MID(VLOOKUP(LEFT(D278,1),'參數'!$M$2:$O$28,3,FALSE),1,1)+MID(VLOOKUP(LEFT(D278,1),'參數'!$M$2:$O$28,3,FALSE),2,1)*9+SUMPRODUCT(MID(D278,ROW(INDIRECT("2:9")),1)*(10-ROW(INDIRECT("2:9")))),10),10),D278,"身分證字號有誤"),"身分證字號有誤"),D278)</f>
        <v>0</v>
      </c>
      <c r="N278" s="44"/>
      <c r="O278" s="44"/>
      <c r="P278" s="44"/>
      <c r="Q278" s="44"/>
      <c r="R278" s="44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>
      <c r="A279" s="44"/>
      <c r="B279" s="45"/>
      <c r="C279" s="34"/>
      <c r="D279" s="46"/>
      <c r="E279" s="46"/>
      <c r="F279" s="44"/>
      <c r="G279" s="44"/>
      <c r="H279" s="44"/>
      <c r="I279" s="44"/>
      <c r="J279" s="44"/>
      <c r="K279" s="44"/>
      <c r="L279" s="44"/>
      <c r="M279" s="42">
        <f ca="1">IF(C279="本國人",IF(LEN(D279)=10,IF(VALUE(RIGHT(D279,1))=MOD(10-MOD(MID(VLOOKUP(LEFT(D279,1),'參數'!$M$2:$O$28,3,FALSE),1,1)+MID(VLOOKUP(LEFT(D279,1),'參數'!$M$2:$O$28,3,FALSE),2,1)*9+SUMPRODUCT(MID(D279,ROW(INDIRECT("2:9")),1)*(10-ROW(INDIRECT("2:9")))),10),10),D279,"身分證字號有誤"),"身分證字號有誤"),D279)</f>
        <v>0</v>
      </c>
      <c r="N279" s="44"/>
      <c r="O279" s="44"/>
      <c r="P279" s="44"/>
      <c r="Q279" s="44"/>
      <c r="R279" s="44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>
      <c r="A280" s="44"/>
      <c r="B280" s="45"/>
      <c r="C280" s="34"/>
      <c r="D280" s="46"/>
      <c r="E280" s="46"/>
      <c r="F280" s="44"/>
      <c r="G280" s="44"/>
      <c r="H280" s="44"/>
      <c r="I280" s="44"/>
      <c r="J280" s="44"/>
      <c r="K280" s="44"/>
      <c r="L280" s="44"/>
      <c r="M280" s="42">
        <f ca="1">IF(C280="本國人",IF(LEN(D280)=10,IF(VALUE(RIGHT(D280,1))=MOD(10-MOD(MID(VLOOKUP(LEFT(D280,1),'參數'!$M$2:$O$28,3,FALSE),1,1)+MID(VLOOKUP(LEFT(D280,1),'參數'!$M$2:$O$28,3,FALSE),2,1)*9+SUMPRODUCT(MID(D280,ROW(INDIRECT("2:9")),1)*(10-ROW(INDIRECT("2:9")))),10),10),D280,"身分證字號有誤"),"身分證字號有誤"),D280)</f>
        <v>0</v>
      </c>
      <c r="N280" s="44"/>
      <c r="O280" s="44"/>
      <c r="P280" s="44"/>
      <c r="Q280" s="44"/>
      <c r="R280" s="44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>
      <c r="A281" s="44"/>
      <c r="B281" s="45"/>
      <c r="C281" s="34"/>
      <c r="D281" s="46"/>
      <c r="E281" s="46"/>
      <c r="F281" s="44"/>
      <c r="G281" s="44"/>
      <c r="H281" s="44"/>
      <c r="I281" s="44"/>
      <c r="J281" s="44"/>
      <c r="K281" s="44"/>
      <c r="L281" s="44"/>
      <c r="M281" s="42">
        <f ca="1">IF(C281="本國人",IF(LEN(D281)=10,IF(VALUE(RIGHT(D281,1))=MOD(10-MOD(MID(VLOOKUP(LEFT(D281,1),'參數'!$M$2:$O$28,3,FALSE),1,1)+MID(VLOOKUP(LEFT(D281,1),'參數'!$M$2:$O$28,3,FALSE),2,1)*9+SUMPRODUCT(MID(D281,ROW(INDIRECT("2:9")),1)*(10-ROW(INDIRECT("2:9")))),10),10),D281,"身分證字號有誤"),"身分證字號有誤"),D281)</f>
        <v>0</v>
      </c>
      <c r="N281" s="44"/>
      <c r="O281" s="44"/>
      <c r="P281" s="44"/>
      <c r="Q281" s="44"/>
      <c r="R281" s="44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>
      <c r="A282" s="44"/>
      <c r="B282" s="45"/>
      <c r="C282" s="34"/>
      <c r="D282" s="46"/>
      <c r="E282" s="46"/>
      <c r="F282" s="44"/>
      <c r="G282" s="44"/>
      <c r="H282" s="44"/>
      <c r="I282" s="44"/>
      <c r="J282" s="44"/>
      <c r="K282" s="44"/>
      <c r="L282" s="44"/>
      <c r="M282" s="42">
        <f ca="1">IF(C282="本國人",IF(LEN(D282)=10,IF(VALUE(RIGHT(D282,1))=MOD(10-MOD(MID(VLOOKUP(LEFT(D282,1),'參數'!$M$2:$O$28,3,FALSE),1,1)+MID(VLOOKUP(LEFT(D282,1),'參數'!$M$2:$O$28,3,FALSE),2,1)*9+SUMPRODUCT(MID(D282,ROW(INDIRECT("2:9")),1)*(10-ROW(INDIRECT("2:9")))),10),10),D282,"身分證字號有誤"),"身分證字號有誤"),D282)</f>
        <v>0</v>
      </c>
      <c r="N282" s="44"/>
      <c r="O282" s="44"/>
      <c r="P282" s="44"/>
      <c r="Q282" s="44"/>
      <c r="R282" s="44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>
      <c r="A283" s="44"/>
      <c r="B283" s="45"/>
      <c r="C283" s="34"/>
      <c r="D283" s="46"/>
      <c r="E283" s="46"/>
      <c r="F283" s="44"/>
      <c r="G283" s="44"/>
      <c r="H283" s="44"/>
      <c r="I283" s="44"/>
      <c r="J283" s="44"/>
      <c r="K283" s="44"/>
      <c r="L283" s="44"/>
      <c r="M283" s="42">
        <f ca="1">IF(C283="本國人",IF(LEN(D283)=10,IF(VALUE(RIGHT(D283,1))=MOD(10-MOD(MID(VLOOKUP(LEFT(D283,1),'參數'!$M$2:$O$28,3,FALSE),1,1)+MID(VLOOKUP(LEFT(D283,1),'參數'!$M$2:$O$28,3,FALSE),2,1)*9+SUMPRODUCT(MID(D283,ROW(INDIRECT("2:9")),1)*(10-ROW(INDIRECT("2:9")))),10),10),D283,"身分證字號有誤"),"身分證字號有誤"),D283)</f>
        <v>0</v>
      </c>
      <c r="N283" s="44"/>
      <c r="O283" s="44"/>
      <c r="P283" s="44"/>
      <c r="Q283" s="44"/>
      <c r="R283" s="44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>
      <c r="A284" s="44"/>
      <c r="B284" s="45"/>
      <c r="C284" s="34"/>
      <c r="D284" s="46"/>
      <c r="E284" s="46"/>
      <c r="F284" s="44"/>
      <c r="G284" s="44"/>
      <c r="H284" s="44"/>
      <c r="I284" s="44"/>
      <c r="J284" s="44"/>
      <c r="K284" s="44"/>
      <c r="L284" s="44"/>
      <c r="M284" s="42">
        <f ca="1">IF(C284="本國人",IF(LEN(D284)=10,IF(VALUE(RIGHT(D284,1))=MOD(10-MOD(MID(VLOOKUP(LEFT(D284,1),'參數'!$M$2:$O$28,3,FALSE),1,1)+MID(VLOOKUP(LEFT(D284,1),'參數'!$M$2:$O$28,3,FALSE),2,1)*9+SUMPRODUCT(MID(D284,ROW(INDIRECT("2:9")),1)*(10-ROW(INDIRECT("2:9")))),10),10),D284,"身分證字號有誤"),"身分證字號有誤"),D284)</f>
        <v>0</v>
      </c>
      <c r="N284" s="44"/>
      <c r="O284" s="44"/>
      <c r="P284" s="44"/>
      <c r="Q284" s="44"/>
      <c r="R284" s="44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>
      <c r="A285" s="44"/>
      <c r="B285" s="45"/>
      <c r="C285" s="34"/>
      <c r="D285" s="46"/>
      <c r="E285" s="46"/>
      <c r="F285" s="44"/>
      <c r="G285" s="44"/>
      <c r="H285" s="44"/>
      <c r="I285" s="44"/>
      <c r="J285" s="44"/>
      <c r="K285" s="44"/>
      <c r="L285" s="44"/>
      <c r="M285" s="42">
        <f ca="1">IF(C285="本國人",IF(LEN(D285)=10,IF(VALUE(RIGHT(D285,1))=MOD(10-MOD(MID(VLOOKUP(LEFT(D285,1),'參數'!$M$2:$O$28,3,FALSE),1,1)+MID(VLOOKUP(LEFT(D285,1),'參數'!$M$2:$O$28,3,FALSE),2,1)*9+SUMPRODUCT(MID(D285,ROW(INDIRECT("2:9")),1)*(10-ROW(INDIRECT("2:9")))),10),10),D285,"身分證字號有誤"),"身分證字號有誤"),D285)</f>
        <v>0</v>
      </c>
      <c r="N285" s="44"/>
      <c r="O285" s="44"/>
      <c r="P285" s="44"/>
      <c r="Q285" s="44"/>
      <c r="R285" s="44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>
      <c r="A286" s="44"/>
      <c r="B286" s="45"/>
      <c r="C286" s="34"/>
      <c r="D286" s="46"/>
      <c r="E286" s="46"/>
      <c r="F286" s="44"/>
      <c r="G286" s="44"/>
      <c r="H286" s="44"/>
      <c r="I286" s="44"/>
      <c r="J286" s="44"/>
      <c r="K286" s="44"/>
      <c r="L286" s="44"/>
      <c r="M286" s="42">
        <f ca="1">IF(C286="本國人",IF(LEN(D286)=10,IF(VALUE(RIGHT(D286,1))=MOD(10-MOD(MID(VLOOKUP(LEFT(D286,1),'參數'!$M$2:$O$28,3,FALSE),1,1)+MID(VLOOKUP(LEFT(D286,1),'參數'!$M$2:$O$28,3,FALSE),2,1)*9+SUMPRODUCT(MID(D286,ROW(INDIRECT("2:9")),1)*(10-ROW(INDIRECT("2:9")))),10),10),D286,"身分證字號有誤"),"身分證字號有誤"),D286)</f>
        <v>0</v>
      </c>
      <c r="N286" s="44"/>
      <c r="O286" s="44"/>
      <c r="P286" s="44"/>
      <c r="Q286" s="44"/>
      <c r="R286" s="44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>
      <c r="A287" s="44"/>
      <c r="B287" s="45"/>
      <c r="C287" s="34"/>
      <c r="D287" s="46"/>
      <c r="E287" s="46"/>
      <c r="F287" s="44"/>
      <c r="G287" s="44"/>
      <c r="H287" s="44"/>
      <c r="I287" s="44"/>
      <c r="J287" s="44"/>
      <c r="K287" s="44"/>
      <c r="L287" s="44"/>
      <c r="M287" s="42">
        <f ca="1">IF(C287="本國人",IF(LEN(D287)=10,IF(VALUE(RIGHT(D287,1))=MOD(10-MOD(MID(VLOOKUP(LEFT(D287,1),'參數'!$M$2:$O$28,3,FALSE),1,1)+MID(VLOOKUP(LEFT(D287,1),'參數'!$M$2:$O$28,3,FALSE),2,1)*9+SUMPRODUCT(MID(D287,ROW(INDIRECT("2:9")),1)*(10-ROW(INDIRECT("2:9")))),10),10),D287,"身分證字號有誤"),"身分證字號有誤"),D287)</f>
        <v>0</v>
      </c>
      <c r="N287" s="44"/>
      <c r="O287" s="44"/>
      <c r="P287" s="44"/>
      <c r="Q287" s="44"/>
      <c r="R287" s="44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>
      <c r="A288" s="44"/>
      <c r="B288" s="45"/>
      <c r="C288" s="34"/>
      <c r="D288" s="46"/>
      <c r="E288" s="46"/>
      <c r="F288" s="44"/>
      <c r="G288" s="44"/>
      <c r="H288" s="44"/>
      <c r="I288" s="44"/>
      <c r="J288" s="44"/>
      <c r="K288" s="44"/>
      <c r="L288" s="44"/>
      <c r="M288" s="42">
        <f ca="1">IF(C288="本國人",IF(LEN(D288)=10,IF(VALUE(RIGHT(D288,1))=MOD(10-MOD(MID(VLOOKUP(LEFT(D288,1),'參數'!$M$2:$O$28,3,FALSE),1,1)+MID(VLOOKUP(LEFT(D288,1),'參數'!$M$2:$O$28,3,FALSE),2,1)*9+SUMPRODUCT(MID(D288,ROW(INDIRECT("2:9")),1)*(10-ROW(INDIRECT("2:9")))),10),10),D288,"身分證字號有誤"),"身分證字號有誤"),D288)</f>
        <v>0</v>
      </c>
      <c r="N288" s="44"/>
      <c r="O288" s="44"/>
      <c r="P288" s="44"/>
      <c r="Q288" s="44"/>
      <c r="R288" s="44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>
      <c r="A289" s="44"/>
      <c r="B289" s="45"/>
      <c r="C289" s="34"/>
      <c r="D289" s="46"/>
      <c r="E289" s="46"/>
      <c r="F289" s="44"/>
      <c r="G289" s="44"/>
      <c r="H289" s="44"/>
      <c r="I289" s="44"/>
      <c r="J289" s="44"/>
      <c r="K289" s="44"/>
      <c r="L289" s="44"/>
      <c r="M289" s="42">
        <f ca="1">IF(C289="本國人",IF(LEN(D289)=10,IF(VALUE(RIGHT(D289,1))=MOD(10-MOD(MID(VLOOKUP(LEFT(D289,1),'參數'!$M$2:$O$28,3,FALSE),1,1)+MID(VLOOKUP(LEFT(D289,1),'參數'!$M$2:$O$28,3,FALSE),2,1)*9+SUMPRODUCT(MID(D289,ROW(INDIRECT("2:9")),1)*(10-ROW(INDIRECT("2:9")))),10),10),D289,"身分證字號有誤"),"身分證字號有誤"),D289)</f>
        <v>0</v>
      </c>
      <c r="N289" s="44"/>
      <c r="O289" s="44"/>
      <c r="P289" s="44"/>
      <c r="Q289" s="44"/>
      <c r="R289" s="44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>
      <c r="A290" s="44"/>
      <c r="B290" s="45"/>
      <c r="C290" s="34"/>
      <c r="D290" s="46"/>
      <c r="E290" s="46"/>
      <c r="F290" s="44"/>
      <c r="G290" s="44"/>
      <c r="H290" s="44"/>
      <c r="I290" s="44"/>
      <c r="J290" s="44"/>
      <c r="K290" s="44"/>
      <c r="L290" s="44"/>
      <c r="M290" s="42">
        <f ca="1">IF(C290="本國人",IF(LEN(D290)=10,IF(VALUE(RIGHT(D290,1))=MOD(10-MOD(MID(VLOOKUP(LEFT(D290,1),'參數'!$M$2:$O$28,3,FALSE),1,1)+MID(VLOOKUP(LEFT(D290,1),'參數'!$M$2:$O$28,3,FALSE),2,1)*9+SUMPRODUCT(MID(D290,ROW(INDIRECT("2:9")),1)*(10-ROW(INDIRECT("2:9")))),10),10),D290,"身分證字號有誤"),"身分證字號有誤"),D290)</f>
        <v>0</v>
      </c>
      <c r="N290" s="44"/>
      <c r="O290" s="44"/>
      <c r="P290" s="44"/>
      <c r="Q290" s="44"/>
      <c r="R290" s="44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>
      <c r="A291" s="44"/>
      <c r="B291" s="45"/>
      <c r="C291" s="34"/>
      <c r="D291" s="46"/>
      <c r="E291" s="46"/>
      <c r="F291" s="44"/>
      <c r="G291" s="44"/>
      <c r="H291" s="44"/>
      <c r="I291" s="44"/>
      <c r="J291" s="44"/>
      <c r="K291" s="44"/>
      <c r="L291" s="44"/>
      <c r="M291" s="42">
        <f ca="1">IF(C291="本國人",IF(LEN(D291)=10,IF(VALUE(RIGHT(D291,1))=MOD(10-MOD(MID(VLOOKUP(LEFT(D291,1),'參數'!$M$2:$O$28,3,FALSE),1,1)+MID(VLOOKUP(LEFT(D291,1),'參數'!$M$2:$O$28,3,FALSE),2,1)*9+SUMPRODUCT(MID(D291,ROW(INDIRECT("2:9")),1)*(10-ROW(INDIRECT("2:9")))),10),10),D291,"身分證字號有誤"),"身分證字號有誤"),D291)</f>
        <v>0</v>
      </c>
      <c r="N291" s="44"/>
      <c r="O291" s="44"/>
      <c r="P291" s="44"/>
      <c r="Q291" s="44"/>
      <c r="R291" s="44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>
      <c r="A292" s="44"/>
      <c r="B292" s="45"/>
      <c r="C292" s="34"/>
      <c r="D292" s="46"/>
      <c r="E292" s="46"/>
      <c r="F292" s="44"/>
      <c r="G292" s="44"/>
      <c r="H292" s="44"/>
      <c r="I292" s="44"/>
      <c r="J292" s="44"/>
      <c r="K292" s="44"/>
      <c r="L292" s="44"/>
      <c r="M292" s="42">
        <f ca="1">IF(C292="本國人",IF(LEN(D292)=10,IF(VALUE(RIGHT(D292,1))=MOD(10-MOD(MID(VLOOKUP(LEFT(D292,1),'參數'!$M$2:$O$28,3,FALSE),1,1)+MID(VLOOKUP(LEFT(D292,1),'參數'!$M$2:$O$28,3,FALSE),2,1)*9+SUMPRODUCT(MID(D292,ROW(INDIRECT("2:9")),1)*(10-ROW(INDIRECT("2:9")))),10),10),D292,"身分證字號有誤"),"身分證字號有誤"),D292)</f>
        <v>0</v>
      </c>
      <c r="N292" s="44"/>
      <c r="O292" s="44"/>
      <c r="P292" s="44"/>
      <c r="Q292" s="44"/>
      <c r="R292" s="44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>
      <c r="A293" s="44"/>
      <c r="B293" s="45"/>
      <c r="C293" s="34"/>
      <c r="D293" s="46"/>
      <c r="E293" s="46"/>
      <c r="F293" s="44"/>
      <c r="G293" s="44"/>
      <c r="H293" s="44"/>
      <c r="I293" s="44"/>
      <c r="J293" s="44"/>
      <c r="K293" s="44"/>
      <c r="L293" s="44"/>
      <c r="M293" s="42">
        <f ca="1">IF(C293="本國人",IF(LEN(D293)=10,IF(VALUE(RIGHT(D293,1))=MOD(10-MOD(MID(VLOOKUP(LEFT(D293,1),'參數'!$M$2:$O$28,3,FALSE),1,1)+MID(VLOOKUP(LEFT(D293,1),'參數'!$M$2:$O$28,3,FALSE),2,1)*9+SUMPRODUCT(MID(D293,ROW(INDIRECT("2:9")),1)*(10-ROW(INDIRECT("2:9")))),10),10),D293,"身分證字號有誤"),"身分證字號有誤"),D293)</f>
        <v>0</v>
      </c>
      <c r="N293" s="44"/>
      <c r="O293" s="44"/>
      <c r="P293" s="44"/>
      <c r="Q293" s="44"/>
      <c r="R293" s="44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>
      <c r="A294" s="44"/>
      <c r="B294" s="45"/>
      <c r="C294" s="34"/>
      <c r="D294" s="46"/>
      <c r="E294" s="46"/>
      <c r="F294" s="44"/>
      <c r="G294" s="44"/>
      <c r="H294" s="44"/>
      <c r="I294" s="44"/>
      <c r="J294" s="44"/>
      <c r="K294" s="44"/>
      <c r="L294" s="44"/>
      <c r="M294" s="42">
        <f ca="1">IF(C294="本國人",IF(LEN(D294)=10,IF(VALUE(RIGHT(D294,1))=MOD(10-MOD(MID(VLOOKUP(LEFT(D294,1),'參數'!$M$2:$O$28,3,FALSE),1,1)+MID(VLOOKUP(LEFT(D294,1),'參數'!$M$2:$O$28,3,FALSE),2,1)*9+SUMPRODUCT(MID(D294,ROW(INDIRECT("2:9")),1)*(10-ROW(INDIRECT("2:9")))),10),10),D294,"身分證字號有誤"),"身分證字號有誤"),D294)</f>
        <v>0</v>
      </c>
      <c r="N294" s="44"/>
      <c r="O294" s="44"/>
      <c r="P294" s="44"/>
      <c r="Q294" s="44"/>
      <c r="R294" s="44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>
      <c r="A295" s="44"/>
      <c r="B295" s="45"/>
      <c r="C295" s="34"/>
      <c r="D295" s="46"/>
      <c r="E295" s="46"/>
      <c r="F295" s="44"/>
      <c r="G295" s="44"/>
      <c r="H295" s="44"/>
      <c r="I295" s="44"/>
      <c r="J295" s="44"/>
      <c r="K295" s="44"/>
      <c r="L295" s="44"/>
      <c r="M295" s="42">
        <f ca="1">IF(C295="本國人",IF(LEN(D295)=10,IF(VALUE(RIGHT(D295,1))=MOD(10-MOD(MID(VLOOKUP(LEFT(D295,1),'參數'!$M$2:$O$28,3,FALSE),1,1)+MID(VLOOKUP(LEFT(D295,1),'參數'!$M$2:$O$28,3,FALSE),2,1)*9+SUMPRODUCT(MID(D295,ROW(INDIRECT("2:9")),1)*(10-ROW(INDIRECT("2:9")))),10),10),D295,"身分證字號有誤"),"身分證字號有誤"),D295)</f>
        <v>0</v>
      </c>
      <c r="N295" s="44"/>
      <c r="O295" s="44"/>
      <c r="P295" s="44"/>
      <c r="Q295" s="44"/>
      <c r="R295" s="44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>
      <c r="A296" s="44"/>
      <c r="B296" s="45"/>
      <c r="C296" s="34"/>
      <c r="D296" s="46"/>
      <c r="E296" s="46"/>
      <c r="F296" s="44"/>
      <c r="G296" s="44"/>
      <c r="H296" s="44"/>
      <c r="I296" s="44"/>
      <c r="J296" s="44"/>
      <c r="K296" s="44"/>
      <c r="L296" s="44"/>
      <c r="M296" s="42">
        <f ca="1">IF(C296="本國人",IF(LEN(D296)=10,IF(VALUE(RIGHT(D296,1))=MOD(10-MOD(MID(VLOOKUP(LEFT(D296,1),'參數'!$M$2:$O$28,3,FALSE),1,1)+MID(VLOOKUP(LEFT(D296,1),'參數'!$M$2:$O$28,3,FALSE),2,1)*9+SUMPRODUCT(MID(D296,ROW(INDIRECT("2:9")),1)*(10-ROW(INDIRECT("2:9")))),10),10),D296,"身分證字號有誤"),"身分證字號有誤"),D296)</f>
        <v>0</v>
      </c>
      <c r="N296" s="44"/>
      <c r="O296" s="44"/>
      <c r="P296" s="44"/>
      <c r="Q296" s="44"/>
      <c r="R296" s="44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>
      <c r="A297" s="44"/>
      <c r="B297" s="45"/>
      <c r="C297" s="34"/>
      <c r="D297" s="46"/>
      <c r="E297" s="46"/>
      <c r="F297" s="44"/>
      <c r="G297" s="44"/>
      <c r="H297" s="44"/>
      <c r="I297" s="44"/>
      <c r="J297" s="44"/>
      <c r="K297" s="44"/>
      <c r="L297" s="44"/>
      <c r="M297" s="42">
        <f ca="1">IF(C297="本國人",IF(LEN(D297)=10,IF(VALUE(RIGHT(D297,1))=MOD(10-MOD(MID(VLOOKUP(LEFT(D297,1),'參數'!$M$2:$O$28,3,FALSE),1,1)+MID(VLOOKUP(LEFT(D297,1),'參數'!$M$2:$O$28,3,FALSE),2,1)*9+SUMPRODUCT(MID(D297,ROW(INDIRECT("2:9")),1)*(10-ROW(INDIRECT("2:9")))),10),10),D297,"身分證字號有誤"),"身分證字號有誤"),D297)</f>
        <v>0</v>
      </c>
      <c r="N297" s="44"/>
      <c r="O297" s="44"/>
      <c r="P297" s="44"/>
      <c r="Q297" s="44"/>
      <c r="R297" s="44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>
      <c r="A298" s="44"/>
      <c r="B298" s="45"/>
      <c r="C298" s="34"/>
      <c r="D298" s="46"/>
      <c r="E298" s="46"/>
      <c r="F298" s="44"/>
      <c r="G298" s="44"/>
      <c r="H298" s="44"/>
      <c r="I298" s="44"/>
      <c r="J298" s="44"/>
      <c r="K298" s="44"/>
      <c r="L298" s="44"/>
      <c r="M298" s="42">
        <f ca="1">IF(C298="本國人",IF(LEN(D298)=10,IF(VALUE(RIGHT(D298,1))=MOD(10-MOD(MID(VLOOKUP(LEFT(D298,1),'參數'!$M$2:$O$28,3,FALSE),1,1)+MID(VLOOKUP(LEFT(D298,1),'參數'!$M$2:$O$28,3,FALSE),2,1)*9+SUMPRODUCT(MID(D298,ROW(INDIRECT("2:9")),1)*(10-ROW(INDIRECT("2:9")))),10),10),D298,"身分證字號有誤"),"身分證字號有誤"),D298)</f>
        <v>0</v>
      </c>
      <c r="N298" s="44"/>
      <c r="O298" s="44"/>
      <c r="P298" s="44"/>
      <c r="Q298" s="44"/>
      <c r="R298" s="44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>
      <c r="A299" s="44"/>
      <c r="B299" s="45"/>
      <c r="C299" s="34"/>
      <c r="D299" s="46"/>
      <c r="E299" s="46"/>
      <c r="F299" s="44"/>
      <c r="G299" s="44"/>
      <c r="H299" s="44"/>
      <c r="I299" s="44"/>
      <c r="J299" s="44"/>
      <c r="K299" s="44"/>
      <c r="L299" s="44"/>
      <c r="M299" s="42">
        <f ca="1">IF(C299="本國人",IF(LEN(D299)=10,IF(VALUE(RIGHT(D299,1))=MOD(10-MOD(MID(VLOOKUP(LEFT(D299,1),'參數'!$M$2:$O$28,3,FALSE),1,1)+MID(VLOOKUP(LEFT(D299,1),'參數'!$M$2:$O$28,3,FALSE),2,1)*9+SUMPRODUCT(MID(D299,ROW(INDIRECT("2:9")),1)*(10-ROW(INDIRECT("2:9")))),10),10),D299,"身分證字號有誤"),"身分證字號有誤"),D299)</f>
        <v>0</v>
      </c>
      <c r="N299" s="44"/>
      <c r="O299" s="44"/>
      <c r="P299" s="44"/>
      <c r="Q299" s="44"/>
      <c r="R299" s="44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>
      <c r="A300" s="44"/>
      <c r="B300" s="45"/>
      <c r="C300" s="34"/>
      <c r="D300" s="46"/>
      <c r="E300" s="46"/>
      <c r="F300" s="44"/>
      <c r="G300" s="44"/>
      <c r="H300" s="44"/>
      <c r="I300" s="44"/>
      <c r="J300" s="44"/>
      <c r="K300" s="44"/>
      <c r="L300" s="44"/>
      <c r="M300" s="42">
        <f ca="1">IF(C300="本國人",IF(LEN(D300)=10,IF(VALUE(RIGHT(D300,1))=MOD(10-MOD(MID(VLOOKUP(LEFT(D300,1),'參數'!$M$2:$O$28,3,FALSE),1,1)+MID(VLOOKUP(LEFT(D300,1),'參數'!$M$2:$O$28,3,FALSE),2,1)*9+SUMPRODUCT(MID(D300,ROW(INDIRECT("2:9")),1)*(10-ROW(INDIRECT("2:9")))),10),10),D300,"身分證字號有誤"),"身分證字號有誤"),D300)</f>
        <v>0</v>
      </c>
      <c r="N300" s="44"/>
      <c r="O300" s="44"/>
      <c r="P300" s="44"/>
      <c r="Q300" s="44"/>
      <c r="R300" s="44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>
      <c r="A301" s="44"/>
      <c r="B301" s="45"/>
      <c r="C301" s="34"/>
      <c r="D301" s="46"/>
      <c r="E301" s="46"/>
      <c r="F301" s="44"/>
      <c r="G301" s="44"/>
      <c r="H301" s="44"/>
      <c r="I301" s="44"/>
      <c r="J301" s="44"/>
      <c r="K301" s="44"/>
      <c r="L301" s="44"/>
      <c r="M301" s="42">
        <f ca="1">IF(C301="本國人",IF(LEN(D301)=10,IF(VALUE(RIGHT(D301,1))=MOD(10-MOD(MID(VLOOKUP(LEFT(D301,1),'參數'!$M$2:$O$28,3,FALSE),1,1)+MID(VLOOKUP(LEFT(D301,1),'參數'!$M$2:$O$28,3,FALSE),2,1)*9+SUMPRODUCT(MID(D301,ROW(INDIRECT("2:9")),1)*(10-ROW(INDIRECT("2:9")))),10),10),D301,"身分證字號有誤"),"身分證字號有誤"),D301)</f>
        <v>0</v>
      </c>
      <c r="N301" s="44"/>
      <c r="O301" s="44"/>
      <c r="P301" s="44"/>
      <c r="Q301" s="44"/>
      <c r="R301" s="44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>
      <c r="A302" s="44"/>
      <c r="B302" s="45"/>
      <c r="C302" s="34"/>
      <c r="D302" s="46"/>
      <c r="E302" s="46"/>
      <c r="F302" s="44"/>
      <c r="G302" s="44"/>
      <c r="H302" s="44"/>
      <c r="I302" s="44"/>
      <c r="J302" s="44"/>
      <c r="K302" s="44"/>
      <c r="L302" s="44"/>
      <c r="M302" s="42">
        <f ca="1">IF(C302="本國人",IF(LEN(D302)=10,IF(VALUE(RIGHT(D302,1))=MOD(10-MOD(MID(VLOOKUP(LEFT(D302,1),'參數'!$M$2:$O$28,3,FALSE),1,1)+MID(VLOOKUP(LEFT(D302,1),'參數'!$M$2:$O$28,3,FALSE),2,1)*9+SUMPRODUCT(MID(D302,ROW(INDIRECT("2:9")),1)*(10-ROW(INDIRECT("2:9")))),10),10),D302,"身分證字號有誤"),"身分證字號有誤"),D302)</f>
        <v>0</v>
      </c>
      <c r="N302" s="44"/>
      <c r="O302" s="44"/>
      <c r="P302" s="44"/>
      <c r="Q302" s="44"/>
      <c r="R302" s="44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>
      <c r="A303" s="44"/>
      <c r="B303" s="45"/>
      <c r="C303" s="34"/>
      <c r="D303" s="46"/>
      <c r="E303" s="46"/>
      <c r="F303" s="44"/>
      <c r="G303" s="44"/>
      <c r="H303" s="44"/>
      <c r="I303" s="44"/>
      <c r="J303" s="44"/>
      <c r="K303" s="44"/>
      <c r="L303" s="44"/>
      <c r="M303" s="42">
        <f ca="1">IF(C303="本國人",IF(LEN(D303)=10,IF(VALUE(RIGHT(D303,1))=MOD(10-MOD(MID(VLOOKUP(LEFT(D303,1),'參數'!$M$2:$O$28,3,FALSE),1,1)+MID(VLOOKUP(LEFT(D303,1),'參數'!$M$2:$O$28,3,FALSE),2,1)*9+SUMPRODUCT(MID(D303,ROW(INDIRECT("2:9")),1)*(10-ROW(INDIRECT("2:9")))),10),10),D303,"身分證字號有誤"),"身分證字號有誤"),D303)</f>
        <v>0</v>
      </c>
      <c r="N303" s="44"/>
      <c r="O303" s="44"/>
      <c r="P303" s="44"/>
      <c r="Q303" s="44"/>
      <c r="R303" s="44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>
      <c r="A304" s="44"/>
      <c r="B304" s="45"/>
      <c r="C304" s="34"/>
      <c r="D304" s="46"/>
      <c r="E304" s="46"/>
      <c r="F304" s="44"/>
      <c r="G304" s="44"/>
      <c r="H304" s="44"/>
      <c r="I304" s="44"/>
      <c r="J304" s="44"/>
      <c r="K304" s="44"/>
      <c r="L304" s="44"/>
      <c r="M304" s="42">
        <f ca="1">IF(C304="本國人",IF(LEN(D304)=10,IF(VALUE(RIGHT(D304,1))=MOD(10-MOD(MID(VLOOKUP(LEFT(D304,1),'參數'!$M$2:$O$28,3,FALSE),1,1)+MID(VLOOKUP(LEFT(D304,1),'參數'!$M$2:$O$28,3,FALSE),2,1)*9+SUMPRODUCT(MID(D304,ROW(INDIRECT("2:9")),1)*(10-ROW(INDIRECT("2:9")))),10),10),D304,"身分證字號有誤"),"身分證字號有誤"),D304)</f>
        <v>0</v>
      </c>
      <c r="N304" s="44"/>
      <c r="O304" s="44"/>
      <c r="P304" s="44"/>
      <c r="Q304" s="44"/>
      <c r="R304" s="44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>
      <c r="A305" s="44"/>
      <c r="B305" s="45"/>
      <c r="C305" s="34"/>
      <c r="D305" s="46"/>
      <c r="E305" s="46"/>
      <c r="F305" s="44"/>
      <c r="G305" s="44"/>
      <c r="H305" s="44"/>
      <c r="I305" s="44"/>
      <c r="J305" s="44"/>
      <c r="K305" s="44"/>
      <c r="L305" s="44"/>
      <c r="M305" s="42">
        <f ca="1">IF(C305="本國人",IF(LEN(D305)=10,IF(VALUE(RIGHT(D305,1))=MOD(10-MOD(MID(VLOOKUP(LEFT(D305,1),'參數'!$M$2:$O$28,3,FALSE),1,1)+MID(VLOOKUP(LEFT(D305,1),'參數'!$M$2:$O$28,3,FALSE),2,1)*9+SUMPRODUCT(MID(D305,ROW(INDIRECT("2:9")),1)*(10-ROW(INDIRECT("2:9")))),10),10),D305,"身分證字號有誤"),"身分證字號有誤"),D305)</f>
        <v>0</v>
      </c>
      <c r="N305" s="44"/>
      <c r="O305" s="44"/>
      <c r="P305" s="44"/>
      <c r="Q305" s="44"/>
      <c r="R305" s="44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>
      <c r="A306" s="44"/>
      <c r="B306" s="45"/>
      <c r="C306" s="34"/>
      <c r="D306" s="46"/>
      <c r="E306" s="46"/>
      <c r="F306" s="44"/>
      <c r="G306" s="44"/>
      <c r="H306" s="44"/>
      <c r="I306" s="44"/>
      <c r="J306" s="44"/>
      <c r="K306" s="44"/>
      <c r="L306" s="44"/>
      <c r="M306" s="42">
        <f ca="1">IF(C306="本國人",IF(LEN(D306)=10,IF(VALUE(RIGHT(D306,1))=MOD(10-MOD(MID(VLOOKUP(LEFT(D306,1),'參數'!$M$2:$O$28,3,FALSE),1,1)+MID(VLOOKUP(LEFT(D306,1),'參數'!$M$2:$O$28,3,FALSE),2,1)*9+SUMPRODUCT(MID(D306,ROW(INDIRECT("2:9")),1)*(10-ROW(INDIRECT("2:9")))),10),10),D306,"身分證字號有誤"),"身分證字號有誤"),D306)</f>
        <v>0</v>
      </c>
      <c r="N306" s="44"/>
      <c r="O306" s="44"/>
      <c r="P306" s="44"/>
      <c r="Q306" s="44"/>
      <c r="R306" s="44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>
      <c r="A307" s="44"/>
      <c r="B307" s="45"/>
      <c r="C307" s="34"/>
      <c r="D307" s="46"/>
      <c r="E307" s="46"/>
      <c r="F307" s="44"/>
      <c r="G307" s="44"/>
      <c r="H307" s="44"/>
      <c r="I307" s="44"/>
      <c r="J307" s="44"/>
      <c r="K307" s="44"/>
      <c r="L307" s="44"/>
      <c r="M307" s="42">
        <f ca="1">IF(C307="本國人",IF(LEN(D307)=10,IF(VALUE(RIGHT(D307,1))=MOD(10-MOD(MID(VLOOKUP(LEFT(D307,1),'參數'!$M$2:$O$28,3,FALSE),1,1)+MID(VLOOKUP(LEFT(D307,1),'參數'!$M$2:$O$28,3,FALSE),2,1)*9+SUMPRODUCT(MID(D307,ROW(INDIRECT("2:9")),1)*(10-ROW(INDIRECT("2:9")))),10),10),D307,"身分證字號有誤"),"身分證字號有誤"),D307)</f>
        <v>0</v>
      </c>
      <c r="N307" s="44"/>
      <c r="O307" s="44"/>
      <c r="P307" s="44"/>
      <c r="Q307" s="44"/>
      <c r="R307" s="44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>
      <c r="A308" s="44"/>
      <c r="B308" s="45"/>
      <c r="C308" s="34"/>
      <c r="D308" s="46"/>
      <c r="E308" s="46"/>
      <c r="F308" s="44"/>
      <c r="G308" s="44"/>
      <c r="H308" s="44"/>
      <c r="I308" s="44"/>
      <c r="J308" s="44"/>
      <c r="K308" s="44"/>
      <c r="L308" s="44"/>
      <c r="M308" s="42">
        <f ca="1">IF(C308="本國人",IF(LEN(D308)=10,IF(VALUE(RIGHT(D308,1))=MOD(10-MOD(MID(VLOOKUP(LEFT(D308,1),'參數'!$M$2:$O$28,3,FALSE),1,1)+MID(VLOOKUP(LEFT(D308,1),'參數'!$M$2:$O$28,3,FALSE),2,1)*9+SUMPRODUCT(MID(D308,ROW(INDIRECT("2:9")),1)*(10-ROW(INDIRECT("2:9")))),10),10),D308,"身分證字號有誤"),"身分證字號有誤"),D308)</f>
        <v>0</v>
      </c>
      <c r="N308" s="44"/>
      <c r="O308" s="44"/>
      <c r="P308" s="44"/>
      <c r="Q308" s="44"/>
      <c r="R308" s="44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>
      <c r="A309" s="44"/>
      <c r="B309" s="45"/>
      <c r="C309" s="34"/>
      <c r="D309" s="46"/>
      <c r="E309" s="46"/>
      <c r="F309" s="44"/>
      <c r="G309" s="44"/>
      <c r="H309" s="44"/>
      <c r="I309" s="44"/>
      <c r="J309" s="44"/>
      <c r="K309" s="44"/>
      <c r="L309" s="44"/>
      <c r="M309" s="42">
        <f ca="1">IF(C309="本國人",IF(LEN(D309)=10,IF(VALUE(RIGHT(D309,1))=MOD(10-MOD(MID(VLOOKUP(LEFT(D309,1),'參數'!$M$2:$O$28,3,FALSE),1,1)+MID(VLOOKUP(LEFT(D309,1),'參數'!$M$2:$O$28,3,FALSE),2,1)*9+SUMPRODUCT(MID(D309,ROW(INDIRECT("2:9")),1)*(10-ROW(INDIRECT("2:9")))),10),10),D309,"身分證字號有誤"),"身分證字號有誤"),D309)</f>
        <v>0</v>
      </c>
      <c r="N309" s="44"/>
      <c r="O309" s="44"/>
      <c r="P309" s="44"/>
      <c r="Q309" s="44"/>
      <c r="R309" s="44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>
      <c r="A310" s="44"/>
      <c r="B310" s="45"/>
      <c r="C310" s="34"/>
      <c r="D310" s="46"/>
      <c r="E310" s="46"/>
      <c r="F310" s="44"/>
      <c r="G310" s="44"/>
      <c r="H310" s="44"/>
      <c r="I310" s="44"/>
      <c r="J310" s="44"/>
      <c r="K310" s="44"/>
      <c r="L310" s="44"/>
      <c r="M310" s="42">
        <f ca="1">IF(C310="本國人",IF(LEN(D310)=10,IF(VALUE(RIGHT(D310,1))=MOD(10-MOD(MID(VLOOKUP(LEFT(D310,1),'參數'!$M$2:$O$28,3,FALSE),1,1)+MID(VLOOKUP(LEFT(D310,1),'參數'!$M$2:$O$28,3,FALSE),2,1)*9+SUMPRODUCT(MID(D310,ROW(INDIRECT("2:9")),1)*(10-ROW(INDIRECT("2:9")))),10),10),D310,"身分證字號有誤"),"身分證字號有誤"),D310)</f>
        <v>0</v>
      </c>
      <c r="N310" s="44"/>
      <c r="O310" s="44"/>
      <c r="P310" s="44"/>
      <c r="Q310" s="44"/>
      <c r="R310" s="44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>
      <c r="A311" s="44"/>
      <c r="B311" s="45"/>
      <c r="C311" s="34"/>
      <c r="D311" s="46"/>
      <c r="E311" s="46"/>
      <c r="F311" s="44"/>
      <c r="G311" s="44"/>
      <c r="H311" s="44"/>
      <c r="I311" s="44"/>
      <c r="J311" s="44"/>
      <c r="K311" s="44"/>
      <c r="L311" s="44"/>
      <c r="M311" s="42">
        <f ca="1">IF(C311="本國人",IF(LEN(D311)=10,IF(VALUE(RIGHT(D311,1))=MOD(10-MOD(MID(VLOOKUP(LEFT(D311,1),'參數'!$M$2:$O$28,3,FALSE),1,1)+MID(VLOOKUP(LEFT(D311,1),'參數'!$M$2:$O$28,3,FALSE),2,1)*9+SUMPRODUCT(MID(D311,ROW(INDIRECT("2:9")),1)*(10-ROW(INDIRECT("2:9")))),10),10),D311,"身分證字號有誤"),"身分證字號有誤"),D311)</f>
        <v>0</v>
      </c>
      <c r="N311" s="44"/>
      <c r="O311" s="44"/>
      <c r="P311" s="44"/>
      <c r="Q311" s="44"/>
      <c r="R311" s="44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>
      <c r="A312" s="44"/>
      <c r="B312" s="45"/>
      <c r="C312" s="34"/>
      <c r="D312" s="46"/>
      <c r="E312" s="46"/>
      <c r="F312" s="44"/>
      <c r="G312" s="44"/>
      <c r="H312" s="44"/>
      <c r="I312" s="44"/>
      <c r="J312" s="44"/>
      <c r="K312" s="44"/>
      <c r="L312" s="44"/>
      <c r="M312" s="42">
        <f ca="1">IF(C312="本國人",IF(LEN(D312)=10,IF(VALUE(RIGHT(D312,1))=MOD(10-MOD(MID(VLOOKUP(LEFT(D312,1),'參數'!$M$2:$O$28,3,FALSE),1,1)+MID(VLOOKUP(LEFT(D312,1),'參數'!$M$2:$O$28,3,FALSE),2,1)*9+SUMPRODUCT(MID(D312,ROW(INDIRECT("2:9")),1)*(10-ROW(INDIRECT("2:9")))),10),10),D312,"身分證字號有誤"),"身分證字號有誤"),D312)</f>
        <v>0</v>
      </c>
      <c r="N312" s="44"/>
      <c r="O312" s="44"/>
      <c r="P312" s="44"/>
      <c r="Q312" s="44"/>
      <c r="R312" s="44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>
      <c r="A313" s="44"/>
      <c r="B313" s="45"/>
      <c r="C313" s="34"/>
      <c r="D313" s="46"/>
      <c r="E313" s="46"/>
      <c r="F313" s="44"/>
      <c r="G313" s="44"/>
      <c r="H313" s="44"/>
      <c r="I313" s="44"/>
      <c r="J313" s="44"/>
      <c r="K313" s="44"/>
      <c r="L313" s="44"/>
      <c r="M313" s="42">
        <f ca="1">IF(C313="本國人",IF(LEN(D313)=10,IF(VALUE(RIGHT(D313,1))=MOD(10-MOD(MID(VLOOKUP(LEFT(D313,1),'參數'!$M$2:$O$28,3,FALSE),1,1)+MID(VLOOKUP(LEFT(D313,1),'參數'!$M$2:$O$28,3,FALSE),2,1)*9+SUMPRODUCT(MID(D313,ROW(INDIRECT("2:9")),1)*(10-ROW(INDIRECT("2:9")))),10),10),D313,"身分證字號有誤"),"身分證字號有誤"),D313)</f>
        <v>0</v>
      </c>
      <c r="N313" s="44"/>
      <c r="O313" s="44"/>
      <c r="P313" s="44"/>
      <c r="Q313" s="44"/>
      <c r="R313" s="44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>
      <c r="A314" s="44"/>
      <c r="B314" s="45"/>
      <c r="C314" s="34"/>
      <c r="D314" s="46"/>
      <c r="E314" s="46"/>
      <c r="F314" s="44"/>
      <c r="G314" s="44"/>
      <c r="H314" s="44"/>
      <c r="I314" s="44"/>
      <c r="J314" s="44"/>
      <c r="K314" s="44"/>
      <c r="L314" s="44"/>
      <c r="M314" s="42">
        <f ca="1">IF(C314="本國人",IF(LEN(D314)=10,IF(VALUE(RIGHT(D314,1))=MOD(10-MOD(MID(VLOOKUP(LEFT(D314,1),'參數'!$M$2:$O$28,3,FALSE),1,1)+MID(VLOOKUP(LEFT(D314,1),'參數'!$M$2:$O$28,3,FALSE),2,1)*9+SUMPRODUCT(MID(D314,ROW(INDIRECT("2:9")),1)*(10-ROW(INDIRECT("2:9")))),10),10),D314,"身分證字號有誤"),"身分證字號有誤"),D314)</f>
        <v>0</v>
      </c>
      <c r="N314" s="44"/>
      <c r="O314" s="44"/>
      <c r="P314" s="44"/>
      <c r="Q314" s="44"/>
      <c r="R314" s="44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>
      <c r="A315" s="44"/>
      <c r="B315" s="45"/>
      <c r="C315" s="34"/>
      <c r="D315" s="46"/>
      <c r="E315" s="46"/>
      <c r="F315" s="44"/>
      <c r="G315" s="44"/>
      <c r="H315" s="44"/>
      <c r="I315" s="44"/>
      <c r="J315" s="44"/>
      <c r="K315" s="44"/>
      <c r="L315" s="44"/>
      <c r="M315" s="42">
        <f ca="1">IF(C315="本國人",IF(LEN(D315)=10,IF(VALUE(RIGHT(D315,1))=MOD(10-MOD(MID(VLOOKUP(LEFT(D315,1),'參數'!$M$2:$O$28,3,FALSE),1,1)+MID(VLOOKUP(LEFT(D315,1),'參數'!$M$2:$O$28,3,FALSE),2,1)*9+SUMPRODUCT(MID(D315,ROW(INDIRECT("2:9")),1)*(10-ROW(INDIRECT("2:9")))),10),10),D315,"身分證字號有誤"),"身分證字號有誤"),D315)</f>
        <v>0</v>
      </c>
      <c r="N315" s="44"/>
      <c r="O315" s="44"/>
      <c r="P315" s="44"/>
      <c r="Q315" s="44"/>
      <c r="R315" s="44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>
      <c r="A316" s="44"/>
      <c r="B316" s="45"/>
      <c r="C316" s="34"/>
      <c r="D316" s="46"/>
      <c r="E316" s="46"/>
      <c r="F316" s="44"/>
      <c r="G316" s="44"/>
      <c r="H316" s="44"/>
      <c r="I316" s="44"/>
      <c r="J316" s="44"/>
      <c r="K316" s="44"/>
      <c r="L316" s="44"/>
      <c r="M316" s="42">
        <f ca="1">IF(C316="本國人",IF(LEN(D316)=10,IF(VALUE(RIGHT(D316,1))=MOD(10-MOD(MID(VLOOKUP(LEFT(D316,1),'參數'!$M$2:$O$28,3,FALSE),1,1)+MID(VLOOKUP(LEFT(D316,1),'參數'!$M$2:$O$28,3,FALSE),2,1)*9+SUMPRODUCT(MID(D316,ROW(INDIRECT("2:9")),1)*(10-ROW(INDIRECT("2:9")))),10),10),D316,"身分證字號有誤"),"身分證字號有誤"),D316)</f>
        <v>0</v>
      </c>
      <c r="N316" s="44"/>
      <c r="O316" s="44"/>
      <c r="P316" s="44"/>
      <c r="Q316" s="44"/>
      <c r="R316" s="44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>
      <c r="A317" s="44"/>
      <c r="B317" s="45"/>
      <c r="C317" s="34"/>
      <c r="D317" s="46"/>
      <c r="E317" s="46"/>
      <c r="F317" s="44"/>
      <c r="G317" s="44"/>
      <c r="H317" s="44"/>
      <c r="I317" s="44"/>
      <c r="J317" s="44"/>
      <c r="K317" s="44"/>
      <c r="L317" s="44"/>
      <c r="M317" s="42">
        <f ca="1">IF(C317="本國人",IF(LEN(D317)=10,IF(VALUE(RIGHT(D317,1))=MOD(10-MOD(MID(VLOOKUP(LEFT(D317,1),'參數'!$M$2:$O$28,3,FALSE),1,1)+MID(VLOOKUP(LEFT(D317,1),'參數'!$M$2:$O$28,3,FALSE),2,1)*9+SUMPRODUCT(MID(D317,ROW(INDIRECT("2:9")),1)*(10-ROW(INDIRECT("2:9")))),10),10),D317,"身分證字號有誤"),"身分證字號有誤"),D317)</f>
        <v>0</v>
      </c>
      <c r="N317" s="44"/>
      <c r="O317" s="44"/>
      <c r="P317" s="44"/>
      <c r="Q317" s="44"/>
      <c r="R317" s="44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>
      <c r="A318" s="44"/>
      <c r="B318" s="45"/>
      <c r="C318" s="34"/>
      <c r="D318" s="46"/>
      <c r="E318" s="46"/>
      <c r="F318" s="44"/>
      <c r="G318" s="44"/>
      <c r="H318" s="44"/>
      <c r="I318" s="44"/>
      <c r="J318" s="44"/>
      <c r="K318" s="44"/>
      <c r="L318" s="44"/>
      <c r="M318" s="42">
        <f ca="1">IF(C318="本國人",IF(LEN(D318)=10,IF(VALUE(RIGHT(D318,1))=MOD(10-MOD(MID(VLOOKUP(LEFT(D318,1),'參數'!$M$2:$O$28,3,FALSE),1,1)+MID(VLOOKUP(LEFT(D318,1),'參數'!$M$2:$O$28,3,FALSE),2,1)*9+SUMPRODUCT(MID(D318,ROW(INDIRECT("2:9")),1)*(10-ROW(INDIRECT("2:9")))),10),10),D318,"身分證字號有誤"),"身分證字號有誤"),D318)</f>
        <v>0</v>
      </c>
      <c r="N318" s="44"/>
      <c r="O318" s="44"/>
      <c r="P318" s="44"/>
      <c r="Q318" s="44"/>
      <c r="R318" s="44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>
      <c r="A319" s="44"/>
      <c r="B319" s="45"/>
      <c r="C319" s="34"/>
      <c r="D319" s="46"/>
      <c r="E319" s="46"/>
      <c r="F319" s="44"/>
      <c r="G319" s="44"/>
      <c r="H319" s="44"/>
      <c r="I319" s="44"/>
      <c r="J319" s="44"/>
      <c r="K319" s="44"/>
      <c r="L319" s="44"/>
      <c r="M319" s="42">
        <f ca="1">IF(C319="本國人",IF(LEN(D319)=10,IF(VALUE(RIGHT(D319,1))=MOD(10-MOD(MID(VLOOKUP(LEFT(D319,1),'參數'!$M$2:$O$28,3,FALSE),1,1)+MID(VLOOKUP(LEFT(D319,1),'參數'!$M$2:$O$28,3,FALSE),2,1)*9+SUMPRODUCT(MID(D319,ROW(INDIRECT("2:9")),1)*(10-ROW(INDIRECT("2:9")))),10),10),D319,"身分證字號有誤"),"身分證字號有誤"),D319)</f>
        <v>0</v>
      </c>
      <c r="N319" s="44"/>
      <c r="O319" s="44"/>
      <c r="P319" s="44"/>
      <c r="Q319" s="44"/>
      <c r="R319" s="44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>
      <c r="A320" s="44"/>
      <c r="B320" s="45"/>
      <c r="C320" s="34"/>
      <c r="D320" s="46"/>
      <c r="E320" s="46"/>
      <c r="F320" s="44"/>
      <c r="G320" s="44"/>
      <c r="H320" s="44"/>
      <c r="I320" s="44"/>
      <c r="J320" s="44"/>
      <c r="K320" s="44"/>
      <c r="L320" s="44"/>
      <c r="M320" s="42">
        <f ca="1">IF(C320="本國人",IF(LEN(D320)=10,IF(VALUE(RIGHT(D320,1))=MOD(10-MOD(MID(VLOOKUP(LEFT(D320,1),'參數'!$M$2:$O$28,3,FALSE),1,1)+MID(VLOOKUP(LEFT(D320,1),'參數'!$M$2:$O$28,3,FALSE),2,1)*9+SUMPRODUCT(MID(D320,ROW(INDIRECT("2:9")),1)*(10-ROW(INDIRECT("2:9")))),10),10),D320,"身分證字號有誤"),"身分證字號有誤"),D320)</f>
        <v>0</v>
      </c>
      <c r="N320" s="44"/>
      <c r="O320" s="44"/>
      <c r="P320" s="44"/>
      <c r="Q320" s="44"/>
      <c r="R320" s="44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>
      <c r="A321" s="44"/>
      <c r="B321" s="45"/>
      <c r="C321" s="34"/>
      <c r="D321" s="46"/>
      <c r="E321" s="46"/>
      <c r="F321" s="44"/>
      <c r="G321" s="44"/>
      <c r="H321" s="44"/>
      <c r="I321" s="44"/>
      <c r="J321" s="44"/>
      <c r="K321" s="44"/>
      <c r="L321" s="44"/>
      <c r="M321" s="42">
        <f ca="1">IF(C321="本國人",IF(LEN(D321)=10,IF(VALUE(RIGHT(D321,1))=MOD(10-MOD(MID(VLOOKUP(LEFT(D321,1),'參數'!$M$2:$O$28,3,FALSE),1,1)+MID(VLOOKUP(LEFT(D321,1),'參數'!$M$2:$O$28,3,FALSE),2,1)*9+SUMPRODUCT(MID(D321,ROW(INDIRECT("2:9")),1)*(10-ROW(INDIRECT("2:9")))),10),10),D321,"身分證字號有誤"),"身分證字號有誤"),D321)</f>
        <v>0</v>
      </c>
      <c r="N321" s="44"/>
      <c r="O321" s="44"/>
      <c r="P321" s="44"/>
      <c r="Q321" s="44"/>
      <c r="R321" s="44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>
      <c r="A322" s="44"/>
      <c r="B322" s="45"/>
      <c r="C322" s="34"/>
      <c r="D322" s="46"/>
      <c r="E322" s="46"/>
      <c r="F322" s="44"/>
      <c r="G322" s="44"/>
      <c r="H322" s="44"/>
      <c r="I322" s="44"/>
      <c r="J322" s="44"/>
      <c r="K322" s="44"/>
      <c r="L322" s="44"/>
      <c r="M322" s="42">
        <f ca="1">IF(C322="本國人",IF(LEN(D322)=10,IF(VALUE(RIGHT(D322,1))=MOD(10-MOD(MID(VLOOKUP(LEFT(D322,1),'參數'!$M$2:$O$28,3,FALSE),1,1)+MID(VLOOKUP(LEFT(D322,1),'參數'!$M$2:$O$28,3,FALSE),2,1)*9+SUMPRODUCT(MID(D322,ROW(INDIRECT("2:9")),1)*(10-ROW(INDIRECT("2:9")))),10),10),D322,"身分證字號有誤"),"身分證字號有誤"),D322)</f>
        <v>0</v>
      </c>
      <c r="N322" s="44"/>
      <c r="O322" s="44"/>
      <c r="P322" s="44"/>
      <c r="Q322" s="44"/>
      <c r="R322" s="44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>
      <c r="A323" s="44"/>
      <c r="B323" s="45"/>
      <c r="C323" s="34"/>
      <c r="D323" s="46"/>
      <c r="E323" s="46"/>
      <c r="F323" s="44"/>
      <c r="G323" s="44"/>
      <c r="H323" s="44"/>
      <c r="I323" s="44"/>
      <c r="J323" s="44"/>
      <c r="K323" s="44"/>
      <c r="L323" s="44"/>
      <c r="M323" s="42">
        <f ca="1">IF(C323="本國人",IF(LEN(D323)=10,IF(VALUE(RIGHT(D323,1))=MOD(10-MOD(MID(VLOOKUP(LEFT(D323,1),'參數'!$M$2:$O$28,3,FALSE),1,1)+MID(VLOOKUP(LEFT(D323,1),'參數'!$M$2:$O$28,3,FALSE),2,1)*9+SUMPRODUCT(MID(D323,ROW(INDIRECT("2:9")),1)*(10-ROW(INDIRECT("2:9")))),10),10),D323,"身分證字號有誤"),"身分證字號有誤"),D323)</f>
        <v>0</v>
      </c>
      <c r="N323" s="44"/>
      <c r="O323" s="44"/>
      <c r="P323" s="44"/>
      <c r="Q323" s="44"/>
      <c r="R323" s="44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>
      <c r="A324" s="44"/>
      <c r="B324" s="45"/>
      <c r="C324" s="34"/>
      <c r="D324" s="46"/>
      <c r="E324" s="46"/>
      <c r="F324" s="44"/>
      <c r="G324" s="44"/>
      <c r="H324" s="44"/>
      <c r="I324" s="44"/>
      <c r="J324" s="44"/>
      <c r="K324" s="44"/>
      <c r="L324" s="44"/>
      <c r="M324" s="42">
        <f ca="1">IF(C324="本國人",IF(LEN(D324)=10,IF(VALUE(RIGHT(D324,1))=MOD(10-MOD(MID(VLOOKUP(LEFT(D324,1),'參數'!$M$2:$O$28,3,FALSE),1,1)+MID(VLOOKUP(LEFT(D324,1),'參數'!$M$2:$O$28,3,FALSE),2,1)*9+SUMPRODUCT(MID(D324,ROW(INDIRECT("2:9")),1)*(10-ROW(INDIRECT("2:9")))),10),10),D324,"身分證字號有誤"),"身分證字號有誤"),D324)</f>
        <v>0</v>
      </c>
      <c r="N324" s="44"/>
      <c r="O324" s="44"/>
      <c r="P324" s="44"/>
      <c r="Q324" s="44"/>
      <c r="R324" s="44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>
      <c r="A325" s="44"/>
      <c r="B325" s="45"/>
      <c r="C325" s="34"/>
      <c r="D325" s="46"/>
      <c r="E325" s="46"/>
      <c r="F325" s="44"/>
      <c r="G325" s="44"/>
      <c r="H325" s="44"/>
      <c r="I325" s="44"/>
      <c r="J325" s="44"/>
      <c r="K325" s="44"/>
      <c r="L325" s="44"/>
      <c r="M325" s="42">
        <f ca="1">IF(C325="本國人",IF(LEN(D325)=10,IF(VALUE(RIGHT(D325,1))=MOD(10-MOD(MID(VLOOKUP(LEFT(D325,1),'參數'!$M$2:$O$28,3,FALSE),1,1)+MID(VLOOKUP(LEFT(D325,1),'參數'!$M$2:$O$28,3,FALSE),2,1)*9+SUMPRODUCT(MID(D325,ROW(INDIRECT("2:9")),1)*(10-ROW(INDIRECT("2:9")))),10),10),D325,"身分證字號有誤"),"身分證字號有誤"),D325)</f>
        <v>0</v>
      </c>
      <c r="N325" s="44"/>
      <c r="O325" s="44"/>
      <c r="P325" s="44"/>
      <c r="Q325" s="44"/>
      <c r="R325" s="44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>
      <c r="A326" s="44"/>
      <c r="B326" s="45"/>
      <c r="C326" s="34"/>
      <c r="D326" s="46"/>
      <c r="E326" s="46"/>
      <c r="F326" s="44"/>
      <c r="G326" s="44"/>
      <c r="H326" s="44"/>
      <c r="I326" s="44"/>
      <c r="J326" s="44"/>
      <c r="K326" s="44"/>
      <c r="L326" s="44"/>
      <c r="M326" s="42">
        <f ca="1">IF(C326="本國人",IF(LEN(D326)=10,IF(VALUE(RIGHT(D326,1))=MOD(10-MOD(MID(VLOOKUP(LEFT(D326,1),'參數'!$M$2:$O$28,3,FALSE),1,1)+MID(VLOOKUP(LEFT(D326,1),'參數'!$M$2:$O$28,3,FALSE),2,1)*9+SUMPRODUCT(MID(D326,ROW(INDIRECT("2:9")),1)*(10-ROW(INDIRECT("2:9")))),10),10),D326,"身分證字號有誤"),"身分證字號有誤"),D326)</f>
        <v>0</v>
      </c>
      <c r="N326" s="44"/>
      <c r="O326" s="44"/>
      <c r="P326" s="44"/>
      <c r="Q326" s="44"/>
      <c r="R326" s="44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>
      <c r="A327" s="44"/>
      <c r="B327" s="45"/>
      <c r="C327" s="34"/>
      <c r="D327" s="46"/>
      <c r="E327" s="46"/>
      <c r="F327" s="44"/>
      <c r="G327" s="44"/>
      <c r="H327" s="44"/>
      <c r="I327" s="44"/>
      <c r="J327" s="44"/>
      <c r="K327" s="44"/>
      <c r="L327" s="44"/>
      <c r="M327" s="42">
        <f ca="1">IF(C327="本國人",IF(LEN(D327)=10,IF(VALUE(RIGHT(D327,1))=MOD(10-MOD(MID(VLOOKUP(LEFT(D327,1),'參數'!$M$2:$O$28,3,FALSE),1,1)+MID(VLOOKUP(LEFT(D327,1),'參數'!$M$2:$O$28,3,FALSE),2,1)*9+SUMPRODUCT(MID(D327,ROW(INDIRECT("2:9")),1)*(10-ROW(INDIRECT("2:9")))),10),10),D327,"身分證字號有誤"),"身分證字號有誤"),D327)</f>
        <v>0</v>
      </c>
      <c r="N327" s="44"/>
      <c r="O327" s="44"/>
      <c r="P327" s="44"/>
      <c r="Q327" s="44"/>
      <c r="R327" s="44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>
      <c r="A328" s="44"/>
      <c r="B328" s="45"/>
      <c r="C328" s="34"/>
      <c r="D328" s="46"/>
      <c r="E328" s="46"/>
      <c r="F328" s="44"/>
      <c r="G328" s="44"/>
      <c r="H328" s="44"/>
      <c r="I328" s="44"/>
      <c r="J328" s="44"/>
      <c r="K328" s="44"/>
      <c r="L328" s="44"/>
      <c r="M328" s="42">
        <f ca="1">IF(C328="本國人",IF(LEN(D328)=10,IF(VALUE(RIGHT(D328,1))=MOD(10-MOD(MID(VLOOKUP(LEFT(D328,1),'參數'!$M$2:$O$28,3,FALSE),1,1)+MID(VLOOKUP(LEFT(D328,1),'參數'!$M$2:$O$28,3,FALSE),2,1)*9+SUMPRODUCT(MID(D328,ROW(INDIRECT("2:9")),1)*(10-ROW(INDIRECT("2:9")))),10),10),D328,"身分證字號有誤"),"身分證字號有誤"),D328)</f>
        <v>0</v>
      </c>
      <c r="N328" s="44"/>
      <c r="O328" s="44"/>
      <c r="P328" s="44"/>
      <c r="Q328" s="44"/>
      <c r="R328" s="44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>
      <c r="A329" s="44"/>
      <c r="B329" s="45"/>
      <c r="C329" s="34"/>
      <c r="D329" s="46"/>
      <c r="E329" s="46"/>
      <c r="F329" s="44"/>
      <c r="G329" s="44"/>
      <c r="H329" s="44"/>
      <c r="I329" s="44"/>
      <c r="J329" s="44"/>
      <c r="K329" s="44"/>
      <c r="L329" s="44"/>
      <c r="M329" s="42">
        <f ca="1">IF(C329="本國人",IF(LEN(D329)=10,IF(VALUE(RIGHT(D329,1))=MOD(10-MOD(MID(VLOOKUP(LEFT(D329,1),'參數'!$M$2:$O$28,3,FALSE),1,1)+MID(VLOOKUP(LEFT(D329,1),'參數'!$M$2:$O$28,3,FALSE),2,1)*9+SUMPRODUCT(MID(D329,ROW(INDIRECT("2:9")),1)*(10-ROW(INDIRECT("2:9")))),10),10),D329,"身分證字號有誤"),"身分證字號有誤"),D329)</f>
        <v>0</v>
      </c>
      <c r="N329" s="44"/>
      <c r="O329" s="44"/>
      <c r="P329" s="44"/>
      <c r="Q329" s="44"/>
      <c r="R329" s="44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>
      <c r="A330" s="44"/>
      <c r="B330" s="45"/>
      <c r="C330" s="34"/>
      <c r="D330" s="46"/>
      <c r="E330" s="46"/>
      <c r="F330" s="44"/>
      <c r="G330" s="44"/>
      <c r="H330" s="44"/>
      <c r="I330" s="44"/>
      <c r="J330" s="44"/>
      <c r="K330" s="44"/>
      <c r="L330" s="44"/>
      <c r="M330" s="42">
        <f ca="1">IF(C330="本國人",IF(LEN(D330)=10,IF(VALUE(RIGHT(D330,1))=MOD(10-MOD(MID(VLOOKUP(LEFT(D330,1),'參數'!$M$2:$O$28,3,FALSE),1,1)+MID(VLOOKUP(LEFT(D330,1),'參數'!$M$2:$O$28,3,FALSE),2,1)*9+SUMPRODUCT(MID(D330,ROW(INDIRECT("2:9")),1)*(10-ROW(INDIRECT("2:9")))),10),10),D330,"身分證字號有誤"),"身分證字號有誤"),D330)</f>
        <v>0</v>
      </c>
      <c r="N330" s="44"/>
      <c r="O330" s="44"/>
      <c r="P330" s="44"/>
      <c r="Q330" s="44"/>
      <c r="R330" s="44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>
      <c r="A331" s="44"/>
      <c r="B331" s="45"/>
      <c r="C331" s="34"/>
      <c r="D331" s="46"/>
      <c r="E331" s="46"/>
      <c r="F331" s="44"/>
      <c r="G331" s="44"/>
      <c r="H331" s="44"/>
      <c r="I331" s="44"/>
      <c r="J331" s="44"/>
      <c r="K331" s="44"/>
      <c r="L331" s="44"/>
      <c r="M331" s="42">
        <f ca="1">IF(C331="本國人",IF(LEN(D331)=10,IF(VALUE(RIGHT(D331,1))=MOD(10-MOD(MID(VLOOKUP(LEFT(D331,1),'參數'!$M$2:$O$28,3,FALSE),1,1)+MID(VLOOKUP(LEFT(D331,1),'參數'!$M$2:$O$28,3,FALSE),2,1)*9+SUMPRODUCT(MID(D331,ROW(INDIRECT("2:9")),1)*(10-ROW(INDIRECT("2:9")))),10),10),D331,"身分證字號有誤"),"身分證字號有誤"),D331)</f>
        <v>0</v>
      </c>
      <c r="N331" s="44"/>
      <c r="O331" s="44"/>
      <c r="P331" s="44"/>
      <c r="Q331" s="44"/>
      <c r="R331" s="44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>
      <c r="A332" s="44"/>
      <c r="B332" s="45"/>
      <c r="C332" s="34"/>
      <c r="D332" s="46"/>
      <c r="E332" s="46"/>
      <c r="F332" s="44"/>
      <c r="G332" s="44"/>
      <c r="H332" s="44"/>
      <c r="I332" s="44"/>
      <c r="J332" s="44"/>
      <c r="K332" s="44"/>
      <c r="L332" s="44"/>
      <c r="M332" s="42">
        <f ca="1">IF(C332="本國人",IF(LEN(D332)=10,IF(VALUE(RIGHT(D332,1))=MOD(10-MOD(MID(VLOOKUP(LEFT(D332,1),'參數'!$M$2:$O$28,3,FALSE),1,1)+MID(VLOOKUP(LEFT(D332,1),'參數'!$M$2:$O$28,3,FALSE),2,1)*9+SUMPRODUCT(MID(D332,ROW(INDIRECT("2:9")),1)*(10-ROW(INDIRECT("2:9")))),10),10),D332,"身分證字號有誤"),"身分證字號有誤"),D332)</f>
        <v>0</v>
      </c>
      <c r="N332" s="44"/>
      <c r="O332" s="44"/>
      <c r="P332" s="44"/>
      <c r="Q332" s="44"/>
      <c r="R332" s="44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>
      <c r="A333" s="44"/>
      <c r="B333" s="45"/>
      <c r="C333" s="34"/>
      <c r="D333" s="46"/>
      <c r="E333" s="46"/>
      <c r="F333" s="44"/>
      <c r="G333" s="44"/>
      <c r="H333" s="44"/>
      <c r="I333" s="44"/>
      <c r="J333" s="44"/>
      <c r="K333" s="44"/>
      <c r="L333" s="44"/>
      <c r="M333" s="42">
        <f ca="1">IF(C333="本國人",IF(LEN(D333)=10,IF(VALUE(RIGHT(D333,1))=MOD(10-MOD(MID(VLOOKUP(LEFT(D333,1),'參數'!$M$2:$O$28,3,FALSE),1,1)+MID(VLOOKUP(LEFT(D333,1),'參數'!$M$2:$O$28,3,FALSE),2,1)*9+SUMPRODUCT(MID(D333,ROW(INDIRECT("2:9")),1)*(10-ROW(INDIRECT("2:9")))),10),10),D333,"身分證字號有誤"),"身分證字號有誤"),D333)</f>
        <v>0</v>
      </c>
      <c r="N333" s="44"/>
      <c r="O333" s="44"/>
      <c r="P333" s="44"/>
      <c r="Q333" s="44"/>
      <c r="R333" s="44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>
      <c r="A334" s="44"/>
      <c r="B334" s="45"/>
      <c r="C334" s="34"/>
      <c r="D334" s="46"/>
      <c r="E334" s="46"/>
      <c r="F334" s="44"/>
      <c r="G334" s="44"/>
      <c r="H334" s="44"/>
      <c r="I334" s="44"/>
      <c r="J334" s="44"/>
      <c r="K334" s="44"/>
      <c r="L334" s="44"/>
      <c r="M334" s="42">
        <f ca="1">IF(C334="本國人",IF(LEN(D334)=10,IF(VALUE(RIGHT(D334,1))=MOD(10-MOD(MID(VLOOKUP(LEFT(D334,1),'參數'!$M$2:$O$28,3,FALSE),1,1)+MID(VLOOKUP(LEFT(D334,1),'參數'!$M$2:$O$28,3,FALSE),2,1)*9+SUMPRODUCT(MID(D334,ROW(INDIRECT("2:9")),1)*(10-ROW(INDIRECT("2:9")))),10),10),D334,"身分證字號有誤"),"身分證字號有誤"),D334)</f>
        <v>0</v>
      </c>
      <c r="N334" s="44"/>
      <c r="O334" s="44"/>
      <c r="P334" s="44"/>
      <c r="Q334" s="44"/>
      <c r="R334" s="44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>
      <c r="A335" s="44"/>
      <c r="B335" s="45"/>
      <c r="C335" s="34"/>
      <c r="D335" s="46"/>
      <c r="E335" s="46"/>
      <c r="F335" s="44"/>
      <c r="G335" s="44"/>
      <c r="H335" s="44"/>
      <c r="I335" s="44"/>
      <c r="J335" s="44"/>
      <c r="K335" s="44"/>
      <c r="L335" s="44"/>
      <c r="M335" s="42">
        <f ca="1">IF(C335="本國人",IF(LEN(D335)=10,IF(VALUE(RIGHT(D335,1))=MOD(10-MOD(MID(VLOOKUP(LEFT(D335,1),'參數'!$M$2:$O$28,3,FALSE),1,1)+MID(VLOOKUP(LEFT(D335,1),'參數'!$M$2:$O$28,3,FALSE),2,1)*9+SUMPRODUCT(MID(D335,ROW(INDIRECT("2:9")),1)*(10-ROW(INDIRECT("2:9")))),10),10),D335,"身分證字號有誤"),"身分證字號有誤"),D335)</f>
        <v>0</v>
      </c>
      <c r="N335" s="44"/>
      <c r="O335" s="44"/>
      <c r="P335" s="44"/>
      <c r="Q335" s="44"/>
      <c r="R335" s="44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>
      <c r="A336" s="44"/>
      <c r="B336" s="45"/>
      <c r="C336" s="34"/>
      <c r="D336" s="46"/>
      <c r="E336" s="46"/>
      <c r="F336" s="44"/>
      <c r="G336" s="44"/>
      <c r="H336" s="44"/>
      <c r="I336" s="44"/>
      <c r="J336" s="44"/>
      <c r="K336" s="44"/>
      <c r="L336" s="44"/>
      <c r="M336" s="42">
        <f ca="1">IF(C336="本國人",IF(LEN(D336)=10,IF(VALUE(RIGHT(D336,1))=MOD(10-MOD(MID(VLOOKUP(LEFT(D336,1),'參數'!$M$2:$O$28,3,FALSE),1,1)+MID(VLOOKUP(LEFT(D336,1),'參數'!$M$2:$O$28,3,FALSE),2,1)*9+SUMPRODUCT(MID(D336,ROW(INDIRECT("2:9")),1)*(10-ROW(INDIRECT("2:9")))),10),10),D336,"身分證字號有誤"),"身分證字號有誤"),D336)</f>
        <v>0</v>
      </c>
      <c r="N336" s="44"/>
      <c r="O336" s="44"/>
      <c r="P336" s="44"/>
      <c r="Q336" s="44"/>
      <c r="R336" s="44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>
      <c r="A337" s="44"/>
      <c r="B337" s="45"/>
      <c r="C337" s="34"/>
      <c r="D337" s="46"/>
      <c r="E337" s="46"/>
      <c r="F337" s="44"/>
      <c r="G337" s="44"/>
      <c r="H337" s="44"/>
      <c r="I337" s="44"/>
      <c r="J337" s="44"/>
      <c r="K337" s="44"/>
      <c r="L337" s="44"/>
      <c r="M337" s="42">
        <f ca="1">IF(C337="本國人",IF(LEN(D337)=10,IF(VALUE(RIGHT(D337,1))=MOD(10-MOD(MID(VLOOKUP(LEFT(D337,1),'參數'!$M$2:$O$28,3,FALSE),1,1)+MID(VLOOKUP(LEFT(D337,1),'參數'!$M$2:$O$28,3,FALSE),2,1)*9+SUMPRODUCT(MID(D337,ROW(INDIRECT("2:9")),1)*(10-ROW(INDIRECT("2:9")))),10),10),D337,"身分證字號有誤"),"身分證字號有誤"),D337)</f>
        <v>0</v>
      </c>
      <c r="N337" s="44"/>
      <c r="O337" s="44"/>
      <c r="P337" s="44"/>
      <c r="Q337" s="44"/>
      <c r="R337" s="44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>
      <c r="A338" s="44"/>
      <c r="B338" s="45"/>
      <c r="C338" s="34"/>
      <c r="D338" s="46"/>
      <c r="E338" s="46"/>
      <c r="F338" s="44"/>
      <c r="G338" s="44"/>
      <c r="H338" s="44"/>
      <c r="I338" s="44"/>
      <c r="J338" s="44"/>
      <c r="K338" s="44"/>
      <c r="L338" s="44"/>
      <c r="M338" s="42">
        <f ca="1">IF(C338="本國人",IF(LEN(D338)=10,IF(VALUE(RIGHT(D338,1))=MOD(10-MOD(MID(VLOOKUP(LEFT(D338,1),'參數'!$M$2:$O$28,3,FALSE),1,1)+MID(VLOOKUP(LEFT(D338,1),'參數'!$M$2:$O$28,3,FALSE),2,1)*9+SUMPRODUCT(MID(D338,ROW(INDIRECT("2:9")),1)*(10-ROW(INDIRECT("2:9")))),10),10),D338,"身分證字號有誤"),"身分證字號有誤"),D338)</f>
        <v>0</v>
      </c>
      <c r="N338" s="44"/>
      <c r="O338" s="44"/>
      <c r="P338" s="44"/>
      <c r="Q338" s="44"/>
      <c r="R338" s="44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>
      <c r="A339" s="44"/>
      <c r="B339" s="45"/>
      <c r="C339" s="34"/>
      <c r="D339" s="46"/>
      <c r="E339" s="46"/>
      <c r="F339" s="44"/>
      <c r="G339" s="44"/>
      <c r="H339" s="44"/>
      <c r="I339" s="44"/>
      <c r="J339" s="44"/>
      <c r="K339" s="44"/>
      <c r="L339" s="44"/>
      <c r="M339" s="42">
        <f ca="1">IF(C339="本國人",IF(LEN(D339)=10,IF(VALUE(RIGHT(D339,1))=MOD(10-MOD(MID(VLOOKUP(LEFT(D339,1),'參數'!$M$2:$O$28,3,FALSE),1,1)+MID(VLOOKUP(LEFT(D339,1),'參數'!$M$2:$O$28,3,FALSE),2,1)*9+SUMPRODUCT(MID(D339,ROW(INDIRECT("2:9")),1)*(10-ROW(INDIRECT("2:9")))),10),10),D339,"身分證字號有誤"),"身分證字號有誤"),D339)</f>
        <v>0</v>
      </c>
      <c r="N339" s="44"/>
      <c r="O339" s="44"/>
      <c r="P339" s="44"/>
      <c r="Q339" s="44"/>
      <c r="R339" s="44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>
      <c r="A340" s="44"/>
      <c r="B340" s="45"/>
      <c r="C340" s="34"/>
      <c r="D340" s="46"/>
      <c r="E340" s="46"/>
      <c r="F340" s="44"/>
      <c r="G340" s="44"/>
      <c r="H340" s="44"/>
      <c r="I340" s="44"/>
      <c r="J340" s="44"/>
      <c r="K340" s="44"/>
      <c r="L340" s="44"/>
      <c r="M340" s="42">
        <f ca="1">IF(C340="本國人",IF(LEN(D340)=10,IF(VALUE(RIGHT(D340,1))=MOD(10-MOD(MID(VLOOKUP(LEFT(D340,1),'參數'!$M$2:$O$28,3,FALSE),1,1)+MID(VLOOKUP(LEFT(D340,1),'參數'!$M$2:$O$28,3,FALSE),2,1)*9+SUMPRODUCT(MID(D340,ROW(INDIRECT("2:9")),1)*(10-ROW(INDIRECT("2:9")))),10),10),D340,"身分證字號有誤"),"身分證字號有誤"),D340)</f>
        <v>0</v>
      </c>
      <c r="N340" s="44"/>
      <c r="O340" s="44"/>
      <c r="P340" s="44"/>
      <c r="Q340" s="44"/>
      <c r="R340" s="44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>
      <c r="A341" s="44"/>
      <c r="B341" s="45"/>
      <c r="C341" s="34"/>
      <c r="D341" s="46"/>
      <c r="E341" s="46"/>
      <c r="F341" s="44"/>
      <c r="G341" s="44"/>
      <c r="H341" s="44"/>
      <c r="I341" s="44"/>
      <c r="J341" s="44"/>
      <c r="K341" s="44"/>
      <c r="L341" s="44"/>
      <c r="M341" s="42">
        <f ca="1">IF(C341="本國人",IF(LEN(D341)=10,IF(VALUE(RIGHT(D341,1))=MOD(10-MOD(MID(VLOOKUP(LEFT(D341,1),'參數'!$M$2:$O$28,3,FALSE),1,1)+MID(VLOOKUP(LEFT(D341,1),'參數'!$M$2:$O$28,3,FALSE),2,1)*9+SUMPRODUCT(MID(D341,ROW(INDIRECT("2:9")),1)*(10-ROW(INDIRECT("2:9")))),10),10),D341,"身分證字號有誤"),"身分證字號有誤"),D341)</f>
        <v>0</v>
      </c>
      <c r="N341" s="44"/>
      <c r="O341" s="44"/>
      <c r="P341" s="44"/>
      <c r="Q341" s="44"/>
      <c r="R341" s="44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>
      <c r="A342" s="44"/>
      <c r="B342" s="45"/>
      <c r="C342" s="34"/>
      <c r="D342" s="46"/>
      <c r="E342" s="46"/>
      <c r="F342" s="44"/>
      <c r="G342" s="44"/>
      <c r="H342" s="44"/>
      <c r="I342" s="44"/>
      <c r="J342" s="44"/>
      <c r="K342" s="44"/>
      <c r="L342" s="44"/>
      <c r="M342" s="42">
        <f ca="1">IF(C342="本國人",IF(LEN(D342)=10,IF(VALUE(RIGHT(D342,1))=MOD(10-MOD(MID(VLOOKUP(LEFT(D342,1),'參數'!$M$2:$O$28,3,FALSE),1,1)+MID(VLOOKUP(LEFT(D342,1),'參數'!$M$2:$O$28,3,FALSE),2,1)*9+SUMPRODUCT(MID(D342,ROW(INDIRECT("2:9")),1)*(10-ROW(INDIRECT("2:9")))),10),10),D342,"身分證字號有誤"),"身分證字號有誤"),D342)</f>
        <v>0</v>
      </c>
      <c r="N342" s="44"/>
      <c r="O342" s="44"/>
      <c r="P342" s="44"/>
      <c r="Q342" s="44"/>
      <c r="R342" s="44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>
      <c r="A343" s="44"/>
      <c r="B343" s="45"/>
      <c r="C343" s="34"/>
      <c r="D343" s="46"/>
      <c r="E343" s="46"/>
      <c r="F343" s="44"/>
      <c r="G343" s="44"/>
      <c r="H343" s="44"/>
      <c r="I343" s="44"/>
      <c r="J343" s="44"/>
      <c r="K343" s="44"/>
      <c r="L343" s="44"/>
      <c r="M343" s="42">
        <f ca="1">IF(C343="本國人",IF(LEN(D343)=10,IF(VALUE(RIGHT(D343,1))=MOD(10-MOD(MID(VLOOKUP(LEFT(D343,1),'參數'!$M$2:$O$28,3,FALSE),1,1)+MID(VLOOKUP(LEFT(D343,1),'參數'!$M$2:$O$28,3,FALSE),2,1)*9+SUMPRODUCT(MID(D343,ROW(INDIRECT("2:9")),1)*(10-ROW(INDIRECT("2:9")))),10),10),D343,"身分證字號有誤"),"身分證字號有誤"),D343)</f>
        <v>0</v>
      </c>
      <c r="N343" s="44"/>
      <c r="O343" s="44"/>
      <c r="P343" s="44"/>
      <c r="Q343" s="44"/>
      <c r="R343" s="44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>
      <c r="A344" s="44"/>
      <c r="B344" s="45"/>
      <c r="C344" s="34"/>
      <c r="D344" s="46"/>
      <c r="E344" s="46"/>
      <c r="F344" s="44"/>
      <c r="G344" s="44"/>
      <c r="H344" s="44"/>
      <c r="I344" s="44"/>
      <c r="J344" s="44"/>
      <c r="K344" s="44"/>
      <c r="L344" s="44"/>
      <c r="M344" s="42">
        <f ca="1">IF(C344="本國人",IF(LEN(D344)=10,IF(VALUE(RIGHT(D344,1))=MOD(10-MOD(MID(VLOOKUP(LEFT(D344,1),'參數'!$M$2:$O$28,3,FALSE),1,1)+MID(VLOOKUP(LEFT(D344,1),'參數'!$M$2:$O$28,3,FALSE),2,1)*9+SUMPRODUCT(MID(D344,ROW(INDIRECT("2:9")),1)*(10-ROW(INDIRECT("2:9")))),10),10),D344,"身分證字號有誤"),"身分證字號有誤"),D344)</f>
        <v>0</v>
      </c>
      <c r="N344" s="44"/>
      <c r="O344" s="44"/>
      <c r="P344" s="44"/>
      <c r="Q344" s="44"/>
      <c r="R344" s="44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>
      <c r="A345" s="44"/>
      <c r="B345" s="45"/>
      <c r="C345" s="34"/>
      <c r="D345" s="46"/>
      <c r="E345" s="46"/>
      <c r="F345" s="44"/>
      <c r="G345" s="44"/>
      <c r="H345" s="44"/>
      <c r="I345" s="44"/>
      <c r="J345" s="44"/>
      <c r="K345" s="44"/>
      <c r="L345" s="44"/>
      <c r="M345" s="42">
        <f ca="1">IF(C345="本國人",IF(LEN(D345)=10,IF(VALUE(RIGHT(D345,1))=MOD(10-MOD(MID(VLOOKUP(LEFT(D345,1),'參數'!$M$2:$O$28,3,FALSE),1,1)+MID(VLOOKUP(LEFT(D345,1),'參數'!$M$2:$O$28,3,FALSE),2,1)*9+SUMPRODUCT(MID(D345,ROW(INDIRECT("2:9")),1)*(10-ROW(INDIRECT("2:9")))),10),10),D345,"身分證字號有誤"),"身分證字號有誤"),D345)</f>
        <v>0</v>
      </c>
      <c r="N345" s="44"/>
      <c r="O345" s="44"/>
      <c r="P345" s="44"/>
      <c r="Q345" s="44"/>
      <c r="R345" s="44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>
      <c r="A346" s="44"/>
      <c r="B346" s="45"/>
      <c r="C346" s="34"/>
      <c r="D346" s="46"/>
      <c r="E346" s="46"/>
      <c r="F346" s="44"/>
      <c r="G346" s="44"/>
      <c r="H346" s="44"/>
      <c r="I346" s="44"/>
      <c r="J346" s="44"/>
      <c r="K346" s="44"/>
      <c r="L346" s="44"/>
      <c r="M346" s="42">
        <f ca="1">IF(C346="本國人",IF(LEN(D346)=10,IF(VALUE(RIGHT(D346,1))=MOD(10-MOD(MID(VLOOKUP(LEFT(D346,1),'參數'!$M$2:$O$28,3,FALSE),1,1)+MID(VLOOKUP(LEFT(D346,1),'參數'!$M$2:$O$28,3,FALSE),2,1)*9+SUMPRODUCT(MID(D346,ROW(INDIRECT("2:9")),1)*(10-ROW(INDIRECT("2:9")))),10),10),D346,"身分證字號有誤"),"身分證字號有誤"),D346)</f>
        <v>0</v>
      </c>
      <c r="N346" s="44"/>
      <c r="O346" s="44"/>
      <c r="P346" s="44"/>
      <c r="Q346" s="44"/>
      <c r="R346" s="44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>
      <c r="A347" s="44"/>
      <c r="B347" s="45"/>
      <c r="C347" s="34"/>
      <c r="D347" s="46"/>
      <c r="E347" s="46"/>
      <c r="F347" s="44"/>
      <c r="G347" s="44"/>
      <c r="H347" s="44"/>
      <c r="I347" s="44"/>
      <c r="J347" s="44"/>
      <c r="K347" s="44"/>
      <c r="L347" s="44"/>
      <c r="M347" s="42">
        <f ca="1">IF(C347="本國人",IF(LEN(D347)=10,IF(VALUE(RIGHT(D347,1))=MOD(10-MOD(MID(VLOOKUP(LEFT(D347,1),'參數'!$M$2:$O$28,3,FALSE),1,1)+MID(VLOOKUP(LEFT(D347,1),'參數'!$M$2:$O$28,3,FALSE),2,1)*9+SUMPRODUCT(MID(D347,ROW(INDIRECT("2:9")),1)*(10-ROW(INDIRECT("2:9")))),10),10),D347,"身分證字號有誤"),"身分證字號有誤"),D347)</f>
        <v>0</v>
      </c>
      <c r="N347" s="44"/>
      <c r="O347" s="44"/>
      <c r="P347" s="44"/>
      <c r="Q347" s="44"/>
      <c r="R347" s="44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>
      <c r="A348" s="44"/>
      <c r="B348" s="45"/>
      <c r="C348" s="34"/>
      <c r="D348" s="46"/>
      <c r="E348" s="46"/>
      <c r="F348" s="44"/>
      <c r="G348" s="44"/>
      <c r="H348" s="44"/>
      <c r="I348" s="44"/>
      <c r="J348" s="44"/>
      <c r="K348" s="44"/>
      <c r="L348" s="44"/>
      <c r="M348" s="42">
        <f ca="1">IF(C348="本國人",IF(LEN(D348)=10,IF(VALUE(RIGHT(D348,1))=MOD(10-MOD(MID(VLOOKUP(LEFT(D348,1),'參數'!$M$2:$O$28,3,FALSE),1,1)+MID(VLOOKUP(LEFT(D348,1),'參數'!$M$2:$O$28,3,FALSE),2,1)*9+SUMPRODUCT(MID(D348,ROW(INDIRECT("2:9")),1)*(10-ROW(INDIRECT("2:9")))),10),10),D348,"身分證字號有誤"),"身分證字號有誤"),D348)</f>
        <v>0</v>
      </c>
      <c r="N348" s="44"/>
      <c r="O348" s="44"/>
      <c r="P348" s="44"/>
      <c r="Q348" s="44"/>
      <c r="R348" s="44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>
      <c r="A349" s="44"/>
      <c r="B349" s="45"/>
      <c r="C349" s="34"/>
      <c r="D349" s="46"/>
      <c r="E349" s="46"/>
      <c r="F349" s="44"/>
      <c r="G349" s="44"/>
      <c r="H349" s="44"/>
      <c r="I349" s="44"/>
      <c r="J349" s="44"/>
      <c r="K349" s="44"/>
      <c r="L349" s="44"/>
      <c r="M349" s="42">
        <f ca="1">IF(C349="本國人",IF(LEN(D349)=10,IF(VALUE(RIGHT(D349,1))=MOD(10-MOD(MID(VLOOKUP(LEFT(D349,1),'參數'!$M$2:$O$28,3,FALSE),1,1)+MID(VLOOKUP(LEFT(D349,1),'參數'!$M$2:$O$28,3,FALSE),2,1)*9+SUMPRODUCT(MID(D349,ROW(INDIRECT("2:9")),1)*(10-ROW(INDIRECT("2:9")))),10),10),D349,"身分證字號有誤"),"身分證字號有誤"),D349)</f>
        <v>0</v>
      </c>
      <c r="N349" s="44"/>
      <c r="O349" s="44"/>
      <c r="P349" s="44"/>
      <c r="Q349" s="44"/>
      <c r="R349" s="44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>
      <c r="A350" s="44"/>
      <c r="B350" s="45"/>
      <c r="C350" s="34"/>
      <c r="D350" s="46"/>
      <c r="E350" s="46"/>
      <c r="F350" s="44"/>
      <c r="G350" s="44"/>
      <c r="H350" s="44"/>
      <c r="I350" s="44"/>
      <c r="J350" s="44"/>
      <c r="K350" s="44"/>
      <c r="L350" s="44"/>
      <c r="M350" s="42">
        <f ca="1">IF(C350="本國人",IF(LEN(D350)=10,IF(VALUE(RIGHT(D350,1))=MOD(10-MOD(MID(VLOOKUP(LEFT(D350,1),'參數'!$M$2:$O$28,3,FALSE),1,1)+MID(VLOOKUP(LEFT(D350,1),'參數'!$M$2:$O$28,3,FALSE),2,1)*9+SUMPRODUCT(MID(D350,ROW(INDIRECT("2:9")),1)*(10-ROW(INDIRECT("2:9")))),10),10),D350,"身分證字號有誤"),"身分證字號有誤"),D350)</f>
        <v>0</v>
      </c>
      <c r="N350" s="44"/>
      <c r="O350" s="44"/>
      <c r="P350" s="44"/>
      <c r="Q350" s="44"/>
      <c r="R350" s="44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>
      <c r="A351" s="44"/>
      <c r="B351" s="45"/>
      <c r="C351" s="34"/>
      <c r="D351" s="46"/>
      <c r="E351" s="46"/>
      <c r="F351" s="44"/>
      <c r="G351" s="44"/>
      <c r="H351" s="44"/>
      <c r="I351" s="44"/>
      <c r="J351" s="44"/>
      <c r="K351" s="44"/>
      <c r="L351" s="44"/>
      <c r="M351" s="42">
        <f ca="1">IF(C351="本國人",IF(LEN(D351)=10,IF(VALUE(RIGHT(D351,1))=MOD(10-MOD(MID(VLOOKUP(LEFT(D351,1),'參數'!$M$2:$O$28,3,FALSE),1,1)+MID(VLOOKUP(LEFT(D351,1),'參數'!$M$2:$O$28,3,FALSE),2,1)*9+SUMPRODUCT(MID(D351,ROW(INDIRECT("2:9")),1)*(10-ROW(INDIRECT("2:9")))),10),10),D351,"身分證字號有誤"),"身分證字號有誤"),D351)</f>
        <v>0</v>
      </c>
      <c r="N351" s="44"/>
      <c r="O351" s="44"/>
      <c r="P351" s="44"/>
      <c r="Q351" s="44"/>
      <c r="R351" s="44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>
      <c r="A352" s="44"/>
      <c r="B352" s="45"/>
      <c r="C352" s="34"/>
      <c r="D352" s="46"/>
      <c r="E352" s="46"/>
      <c r="F352" s="44"/>
      <c r="G352" s="44"/>
      <c r="H352" s="44"/>
      <c r="I352" s="44"/>
      <c r="J352" s="44"/>
      <c r="K352" s="44"/>
      <c r="L352" s="44"/>
      <c r="M352" s="42">
        <f ca="1">IF(C352="本國人",IF(LEN(D352)=10,IF(VALUE(RIGHT(D352,1))=MOD(10-MOD(MID(VLOOKUP(LEFT(D352,1),'參數'!$M$2:$O$28,3,FALSE),1,1)+MID(VLOOKUP(LEFT(D352,1),'參數'!$M$2:$O$28,3,FALSE),2,1)*9+SUMPRODUCT(MID(D352,ROW(INDIRECT("2:9")),1)*(10-ROW(INDIRECT("2:9")))),10),10),D352,"身分證字號有誤"),"身分證字號有誤"),D352)</f>
        <v>0</v>
      </c>
      <c r="N352" s="44"/>
      <c r="O352" s="44"/>
      <c r="P352" s="44"/>
      <c r="Q352" s="44"/>
      <c r="R352" s="44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>
      <c r="A353" s="44"/>
      <c r="B353" s="45"/>
      <c r="C353" s="34"/>
      <c r="D353" s="46"/>
      <c r="E353" s="46"/>
      <c r="F353" s="44"/>
      <c r="G353" s="44"/>
      <c r="H353" s="44"/>
      <c r="I353" s="44"/>
      <c r="J353" s="44"/>
      <c r="K353" s="44"/>
      <c r="L353" s="44"/>
      <c r="M353" s="42">
        <f ca="1">IF(C353="本國人",IF(LEN(D353)=10,IF(VALUE(RIGHT(D353,1))=MOD(10-MOD(MID(VLOOKUP(LEFT(D353,1),'參數'!$M$2:$O$28,3,FALSE),1,1)+MID(VLOOKUP(LEFT(D353,1),'參數'!$M$2:$O$28,3,FALSE),2,1)*9+SUMPRODUCT(MID(D353,ROW(INDIRECT("2:9")),1)*(10-ROW(INDIRECT("2:9")))),10),10),D353,"身分證字號有誤"),"身分證字號有誤"),D353)</f>
        <v>0</v>
      </c>
      <c r="N353" s="44"/>
      <c r="O353" s="44"/>
      <c r="P353" s="44"/>
      <c r="Q353" s="44"/>
      <c r="R353" s="44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>
      <c r="A354" s="44"/>
      <c r="B354" s="45"/>
      <c r="C354" s="34"/>
      <c r="D354" s="46"/>
      <c r="E354" s="46"/>
      <c r="F354" s="44"/>
      <c r="G354" s="44"/>
      <c r="H354" s="44"/>
      <c r="I354" s="44"/>
      <c r="J354" s="44"/>
      <c r="K354" s="44"/>
      <c r="L354" s="44"/>
      <c r="M354" s="42">
        <f ca="1">IF(C354="本國人",IF(LEN(D354)=10,IF(VALUE(RIGHT(D354,1))=MOD(10-MOD(MID(VLOOKUP(LEFT(D354,1),'參數'!$M$2:$O$28,3,FALSE),1,1)+MID(VLOOKUP(LEFT(D354,1),'參數'!$M$2:$O$28,3,FALSE),2,1)*9+SUMPRODUCT(MID(D354,ROW(INDIRECT("2:9")),1)*(10-ROW(INDIRECT("2:9")))),10),10),D354,"身分證字號有誤"),"身分證字號有誤"),D354)</f>
        <v>0</v>
      </c>
      <c r="N354" s="44"/>
      <c r="O354" s="44"/>
      <c r="P354" s="44"/>
      <c r="Q354" s="44"/>
      <c r="R354" s="44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>
      <c r="A355" s="44"/>
      <c r="B355" s="45"/>
      <c r="C355" s="34"/>
      <c r="D355" s="46"/>
      <c r="E355" s="46"/>
      <c r="F355" s="44"/>
      <c r="G355" s="44"/>
      <c r="H355" s="44"/>
      <c r="I355" s="44"/>
      <c r="J355" s="44"/>
      <c r="K355" s="44"/>
      <c r="L355" s="44"/>
      <c r="M355" s="42">
        <f ca="1">IF(C355="本國人",IF(LEN(D355)=10,IF(VALUE(RIGHT(D355,1))=MOD(10-MOD(MID(VLOOKUP(LEFT(D355,1),'參數'!$M$2:$O$28,3,FALSE),1,1)+MID(VLOOKUP(LEFT(D355,1),'參數'!$M$2:$O$28,3,FALSE),2,1)*9+SUMPRODUCT(MID(D355,ROW(INDIRECT("2:9")),1)*(10-ROW(INDIRECT("2:9")))),10),10),D355,"身分證字號有誤"),"身分證字號有誤"),D355)</f>
        <v>0</v>
      </c>
      <c r="N355" s="44"/>
      <c r="O355" s="44"/>
      <c r="P355" s="44"/>
      <c r="Q355" s="44"/>
      <c r="R355" s="44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>
      <c r="A356" s="44"/>
      <c r="B356" s="45"/>
      <c r="C356" s="34"/>
      <c r="D356" s="46"/>
      <c r="E356" s="46"/>
      <c r="F356" s="44"/>
      <c r="G356" s="44"/>
      <c r="H356" s="44"/>
      <c r="I356" s="44"/>
      <c r="J356" s="44"/>
      <c r="K356" s="44"/>
      <c r="L356" s="44"/>
      <c r="M356" s="42">
        <f ca="1">IF(C356="本國人",IF(LEN(D356)=10,IF(VALUE(RIGHT(D356,1))=MOD(10-MOD(MID(VLOOKUP(LEFT(D356,1),'參數'!$M$2:$O$28,3,FALSE),1,1)+MID(VLOOKUP(LEFT(D356,1),'參數'!$M$2:$O$28,3,FALSE),2,1)*9+SUMPRODUCT(MID(D356,ROW(INDIRECT("2:9")),1)*(10-ROW(INDIRECT("2:9")))),10),10),D356,"身分證字號有誤"),"身分證字號有誤"),D356)</f>
        <v>0</v>
      </c>
      <c r="N356" s="44"/>
      <c r="O356" s="44"/>
      <c r="P356" s="44"/>
      <c r="Q356" s="44"/>
      <c r="R356" s="44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>
      <c r="A357" s="44"/>
      <c r="B357" s="45"/>
      <c r="C357" s="34"/>
      <c r="D357" s="46"/>
      <c r="E357" s="46"/>
      <c r="F357" s="44"/>
      <c r="G357" s="44"/>
      <c r="H357" s="44"/>
      <c r="I357" s="44"/>
      <c r="J357" s="44"/>
      <c r="K357" s="44"/>
      <c r="L357" s="44"/>
      <c r="M357" s="42">
        <f ca="1">IF(C357="本國人",IF(LEN(D357)=10,IF(VALUE(RIGHT(D357,1))=MOD(10-MOD(MID(VLOOKUP(LEFT(D357,1),'參數'!$M$2:$O$28,3,FALSE),1,1)+MID(VLOOKUP(LEFT(D357,1),'參數'!$M$2:$O$28,3,FALSE),2,1)*9+SUMPRODUCT(MID(D357,ROW(INDIRECT("2:9")),1)*(10-ROW(INDIRECT("2:9")))),10),10),D357,"身分證字號有誤"),"身分證字號有誤"),D357)</f>
        <v>0</v>
      </c>
      <c r="N357" s="44"/>
      <c r="O357" s="44"/>
      <c r="P357" s="44"/>
      <c r="Q357" s="44"/>
      <c r="R357" s="44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>
      <c r="A358" s="44"/>
      <c r="B358" s="45"/>
      <c r="C358" s="34"/>
      <c r="D358" s="46"/>
      <c r="E358" s="46"/>
      <c r="F358" s="44"/>
      <c r="G358" s="44"/>
      <c r="H358" s="44"/>
      <c r="I358" s="44"/>
      <c r="J358" s="44"/>
      <c r="K358" s="44"/>
      <c r="L358" s="44"/>
      <c r="M358" s="42">
        <f ca="1">IF(C358="本國人",IF(LEN(D358)=10,IF(VALUE(RIGHT(D358,1))=MOD(10-MOD(MID(VLOOKUP(LEFT(D358,1),'參數'!$M$2:$O$28,3,FALSE),1,1)+MID(VLOOKUP(LEFT(D358,1),'參數'!$M$2:$O$28,3,FALSE),2,1)*9+SUMPRODUCT(MID(D358,ROW(INDIRECT("2:9")),1)*(10-ROW(INDIRECT("2:9")))),10),10),D358,"身分證字號有誤"),"身分證字號有誤"),D358)</f>
        <v>0</v>
      </c>
      <c r="N358" s="44"/>
      <c r="O358" s="44"/>
      <c r="P358" s="44"/>
      <c r="Q358" s="44"/>
      <c r="R358" s="44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>
      <c r="A359" s="44"/>
      <c r="B359" s="45"/>
      <c r="C359" s="34"/>
      <c r="D359" s="46"/>
      <c r="E359" s="46"/>
      <c r="F359" s="44"/>
      <c r="G359" s="44"/>
      <c r="H359" s="44"/>
      <c r="I359" s="44"/>
      <c r="J359" s="44"/>
      <c r="K359" s="44"/>
      <c r="L359" s="44"/>
      <c r="M359" s="42">
        <f ca="1">IF(C359="本國人",IF(LEN(D359)=10,IF(VALUE(RIGHT(D359,1))=MOD(10-MOD(MID(VLOOKUP(LEFT(D359,1),'參數'!$M$2:$O$28,3,FALSE),1,1)+MID(VLOOKUP(LEFT(D359,1),'參數'!$M$2:$O$28,3,FALSE),2,1)*9+SUMPRODUCT(MID(D359,ROW(INDIRECT("2:9")),1)*(10-ROW(INDIRECT("2:9")))),10),10),D359,"身分證字號有誤"),"身分證字號有誤"),D359)</f>
        <v>0</v>
      </c>
      <c r="N359" s="44"/>
      <c r="O359" s="44"/>
      <c r="P359" s="44"/>
      <c r="Q359" s="44"/>
      <c r="R359" s="44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>
      <c r="A360" s="44"/>
      <c r="B360" s="45"/>
      <c r="C360" s="34"/>
      <c r="D360" s="46"/>
      <c r="E360" s="46"/>
      <c r="F360" s="44"/>
      <c r="G360" s="44"/>
      <c r="H360" s="44"/>
      <c r="I360" s="44"/>
      <c r="J360" s="44"/>
      <c r="K360" s="44"/>
      <c r="L360" s="44"/>
      <c r="M360" s="42">
        <f ca="1">IF(C360="本國人",IF(LEN(D360)=10,IF(VALUE(RIGHT(D360,1))=MOD(10-MOD(MID(VLOOKUP(LEFT(D360,1),'參數'!$M$2:$O$28,3,FALSE),1,1)+MID(VLOOKUP(LEFT(D360,1),'參數'!$M$2:$O$28,3,FALSE),2,1)*9+SUMPRODUCT(MID(D360,ROW(INDIRECT("2:9")),1)*(10-ROW(INDIRECT("2:9")))),10),10),D360,"身分證字號有誤"),"身分證字號有誤"),D360)</f>
        <v>0</v>
      </c>
      <c r="N360" s="44"/>
      <c r="O360" s="44"/>
      <c r="P360" s="44"/>
      <c r="Q360" s="44"/>
      <c r="R360" s="44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>
      <c r="A361" s="44"/>
      <c r="B361" s="45"/>
      <c r="C361" s="34"/>
      <c r="D361" s="46"/>
      <c r="E361" s="46"/>
      <c r="F361" s="44"/>
      <c r="G361" s="44"/>
      <c r="H361" s="44"/>
      <c r="I361" s="44"/>
      <c r="J361" s="44"/>
      <c r="K361" s="44"/>
      <c r="L361" s="44"/>
      <c r="M361" s="42">
        <f ca="1">IF(C361="本國人",IF(LEN(D361)=10,IF(VALUE(RIGHT(D361,1))=MOD(10-MOD(MID(VLOOKUP(LEFT(D361,1),'參數'!$M$2:$O$28,3,FALSE),1,1)+MID(VLOOKUP(LEFT(D361,1),'參數'!$M$2:$O$28,3,FALSE),2,1)*9+SUMPRODUCT(MID(D361,ROW(INDIRECT("2:9")),1)*(10-ROW(INDIRECT("2:9")))),10),10),D361,"身分證字號有誤"),"身分證字號有誤"),D361)</f>
        <v>0</v>
      </c>
      <c r="N361" s="44"/>
      <c r="O361" s="44"/>
      <c r="P361" s="44"/>
      <c r="Q361" s="44"/>
      <c r="R361" s="44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>
      <c r="A362" s="44"/>
      <c r="B362" s="45"/>
      <c r="C362" s="34"/>
      <c r="D362" s="46"/>
      <c r="E362" s="46"/>
      <c r="F362" s="44"/>
      <c r="G362" s="44"/>
      <c r="H362" s="44"/>
      <c r="I362" s="44"/>
      <c r="J362" s="44"/>
      <c r="K362" s="44"/>
      <c r="L362" s="44"/>
      <c r="M362" s="42">
        <f ca="1">IF(C362="本國人",IF(LEN(D362)=10,IF(VALUE(RIGHT(D362,1))=MOD(10-MOD(MID(VLOOKUP(LEFT(D362,1),'參數'!$M$2:$O$28,3,FALSE),1,1)+MID(VLOOKUP(LEFT(D362,1),'參數'!$M$2:$O$28,3,FALSE),2,1)*9+SUMPRODUCT(MID(D362,ROW(INDIRECT("2:9")),1)*(10-ROW(INDIRECT("2:9")))),10),10),D362,"身分證字號有誤"),"身分證字號有誤"),D362)</f>
        <v>0</v>
      </c>
      <c r="N362" s="44"/>
      <c r="O362" s="44"/>
      <c r="P362" s="44"/>
      <c r="Q362" s="44"/>
      <c r="R362" s="44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>
      <c r="A363" s="44"/>
      <c r="B363" s="45"/>
      <c r="C363" s="34"/>
      <c r="D363" s="46"/>
      <c r="E363" s="46"/>
      <c r="F363" s="44"/>
      <c r="G363" s="44"/>
      <c r="H363" s="44"/>
      <c r="I363" s="44"/>
      <c r="J363" s="44"/>
      <c r="K363" s="44"/>
      <c r="L363" s="44"/>
      <c r="M363" s="42">
        <f ca="1">IF(C363="本國人",IF(LEN(D363)=10,IF(VALUE(RIGHT(D363,1))=MOD(10-MOD(MID(VLOOKUP(LEFT(D363,1),'參數'!$M$2:$O$28,3,FALSE),1,1)+MID(VLOOKUP(LEFT(D363,1),'參數'!$M$2:$O$28,3,FALSE),2,1)*9+SUMPRODUCT(MID(D363,ROW(INDIRECT("2:9")),1)*(10-ROW(INDIRECT("2:9")))),10),10),D363,"身分證字號有誤"),"身分證字號有誤"),D363)</f>
        <v>0</v>
      </c>
      <c r="N363" s="44"/>
      <c r="O363" s="44"/>
      <c r="P363" s="44"/>
      <c r="Q363" s="44"/>
      <c r="R363" s="44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>
      <c r="A364" s="44"/>
      <c r="B364" s="45"/>
      <c r="C364" s="34"/>
      <c r="D364" s="46"/>
      <c r="E364" s="46"/>
      <c r="F364" s="44"/>
      <c r="G364" s="44"/>
      <c r="H364" s="44"/>
      <c r="I364" s="44"/>
      <c r="J364" s="44"/>
      <c r="K364" s="44"/>
      <c r="L364" s="44"/>
      <c r="M364" s="42">
        <f ca="1">IF(C364="本國人",IF(LEN(D364)=10,IF(VALUE(RIGHT(D364,1))=MOD(10-MOD(MID(VLOOKUP(LEFT(D364,1),'參數'!$M$2:$O$28,3,FALSE),1,1)+MID(VLOOKUP(LEFT(D364,1),'參數'!$M$2:$O$28,3,FALSE),2,1)*9+SUMPRODUCT(MID(D364,ROW(INDIRECT("2:9")),1)*(10-ROW(INDIRECT("2:9")))),10),10),D364,"身分證字號有誤"),"身分證字號有誤"),D364)</f>
        <v>0</v>
      </c>
      <c r="N364" s="44"/>
      <c r="O364" s="44"/>
      <c r="P364" s="44"/>
      <c r="Q364" s="44"/>
      <c r="R364" s="44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>
      <c r="A365" s="44"/>
      <c r="B365" s="45"/>
      <c r="C365" s="34"/>
      <c r="D365" s="46"/>
      <c r="E365" s="46"/>
      <c r="F365" s="44"/>
      <c r="G365" s="44"/>
      <c r="H365" s="44"/>
      <c r="I365" s="44"/>
      <c r="J365" s="44"/>
      <c r="K365" s="44"/>
      <c r="L365" s="44"/>
      <c r="M365" s="42">
        <f ca="1">IF(C365="本國人",IF(LEN(D365)=10,IF(VALUE(RIGHT(D365,1))=MOD(10-MOD(MID(VLOOKUP(LEFT(D365,1),'參數'!$M$2:$O$28,3,FALSE),1,1)+MID(VLOOKUP(LEFT(D365,1),'參數'!$M$2:$O$28,3,FALSE),2,1)*9+SUMPRODUCT(MID(D365,ROW(INDIRECT("2:9")),1)*(10-ROW(INDIRECT("2:9")))),10),10),D365,"身分證字號有誤"),"身分證字號有誤"),D365)</f>
        <v>0</v>
      </c>
      <c r="N365" s="44"/>
      <c r="O365" s="44"/>
      <c r="P365" s="44"/>
      <c r="Q365" s="44"/>
      <c r="R365" s="44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>
      <c r="A366" s="44"/>
      <c r="B366" s="45"/>
      <c r="C366" s="34"/>
      <c r="D366" s="46"/>
      <c r="E366" s="46"/>
      <c r="F366" s="44"/>
      <c r="G366" s="44"/>
      <c r="H366" s="44"/>
      <c r="I366" s="44"/>
      <c r="J366" s="44"/>
      <c r="K366" s="44"/>
      <c r="L366" s="44"/>
      <c r="M366" s="42">
        <f ca="1">IF(C366="本國人",IF(LEN(D366)=10,IF(VALUE(RIGHT(D366,1))=MOD(10-MOD(MID(VLOOKUP(LEFT(D366,1),'參數'!$M$2:$O$28,3,FALSE),1,1)+MID(VLOOKUP(LEFT(D366,1),'參數'!$M$2:$O$28,3,FALSE),2,1)*9+SUMPRODUCT(MID(D366,ROW(INDIRECT("2:9")),1)*(10-ROW(INDIRECT("2:9")))),10),10),D366,"身分證字號有誤"),"身分證字號有誤"),D366)</f>
        <v>0</v>
      </c>
      <c r="N366" s="44"/>
      <c r="O366" s="44"/>
      <c r="P366" s="44"/>
      <c r="Q366" s="44"/>
      <c r="R366" s="44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>
      <c r="A367" s="44"/>
      <c r="B367" s="45"/>
      <c r="C367" s="34"/>
      <c r="D367" s="46"/>
      <c r="E367" s="46"/>
      <c r="F367" s="44"/>
      <c r="G367" s="44"/>
      <c r="H367" s="44"/>
      <c r="I367" s="44"/>
      <c r="J367" s="44"/>
      <c r="K367" s="44"/>
      <c r="L367" s="44"/>
      <c r="M367" s="42">
        <f ca="1">IF(C367="本國人",IF(LEN(D367)=10,IF(VALUE(RIGHT(D367,1))=MOD(10-MOD(MID(VLOOKUP(LEFT(D367,1),'參數'!$M$2:$O$28,3,FALSE),1,1)+MID(VLOOKUP(LEFT(D367,1),'參數'!$M$2:$O$28,3,FALSE),2,1)*9+SUMPRODUCT(MID(D367,ROW(INDIRECT("2:9")),1)*(10-ROW(INDIRECT("2:9")))),10),10),D367,"身分證字號有誤"),"身分證字號有誤"),D367)</f>
        <v>0</v>
      </c>
      <c r="N367" s="44"/>
      <c r="O367" s="44"/>
      <c r="P367" s="44"/>
      <c r="Q367" s="44"/>
      <c r="R367" s="44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>
      <c r="A368" s="44"/>
      <c r="B368" s="45"/>
      <c r="C368" s="34"/>
      <c r="D368" s="46"/>
      <c r="E368" s="46"/>
      <c r="F368" s="44"/>
      <c r="G368" s="44"/>
      <c r="H368" s="44"/>
      <c r="I368" s="44"/>
      <c r="J368" s="44"/>
      <c r="K368" s="44"/>
      <c r="L368" s="44"/>
      <c r="M368" s="42">
        <f ca="1">IF(C368="本國人",IF(LEN(D368)=10,IF(VALUE(RIGHT(D368,1))=MOD(10-MOD(MID(VLOOKUP(LEFT(D368,1),'參數'!$M$2:$O$28,3,FALSE),1,1)+MID(VLOOKUP(LEFT(D368,1),'參數'!$M$2:$O$28,3,FALSE),2,1)*9+SUMPRODUCT(MID(D368,ROW(INDIRECT("2:9")),1)*(10-ROW(INDIRECT("2:9")))),10),10),D368,"身分證字號有誤"),"身分證字號有誤"),D368)</f>
        <v>0</v>
      </c>
      <c r="N368" s="44"/>
      <c r="O368" s="44"/>
      <c r="P368" s="44"/>
      <c r="Q368" s="44"/>
      <c r="R368" s="44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>
      <c r="A369" s="44"/>
      <c r="B369" s="45"/>
      <c r="C369" s="34"/>
      <c r="D369" s="46"/>
      <c r="E369" s="46"/>
      <c r="F369" s="44"/>
      <c r="G369" s="44"/>
      <c r="H369" s="44"/>
      <c r="I369" s="44"/>
      <c r="J369" s="44"/>
      <c r="K369" s="44"/>
      <c r="L369" s="44"/>
      <c r="M369" s="42">
        <f ca="1">IF(C369="本國人",IF(LEN(D369)=10,IF(VALUE(RIGHT(D369,1))=MOD(10-MOD(MID(VLOOKUP(LEFT(D369,1),'參數'!$M$2:$O$28,3,FALSE),1,1)+MID(VLOOKUP(LEFT(D369,1),'參數'!$M$2:$O$28,3,FALSE),2,1)*9+SUMPRODUCT(MID(D369,ROW(INDIRECT("2:9")),1)*(10-ROW(INDIRECT("2:9")))),10),10),D369,"身分證字號有誤"),"身分證字號有誤"),D369)</f>
        <v>0</v>
      </c>
      <c r="N369" s="44"/>
      <c r="O369" s="44"/>
      <c r="P369" s="44"/>
      <c r="Q369" s="44"/>
      <c r="R369" s="44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>
      <c r="A370" s="44"/>
      <c r="B370" s="45"/>
      <c r="C370" s="34"/>
      <c r="D370" s="46"/>
      <c r="E370" s="46"/>
      <c r="F370" s="44"/>
      <c r="G370" s="44"/>
      <c r="H370" s="44"/>
      <c r="I370" s="44"/>
      <c r="J370" s="44"/>
      <c r="K370" s="44"/>
      <c r="L370" s="44"/>
      <c r="M370" s="42">
        <f ca="1">IF(C370="本國人",IF(LEN(D370)=10,IF(VALUE(RIGHT(D370,1))=MOD(10-MOD(MID(VLOOKUP(LEFT(D370,1),'參數'!$M$2:$O$28,3,FALSE),1,1)+MID(VLOOKUP(LEFT(D370,1),'參數'!$M$2:$O$28,3,FALSE),2,1)*9+SUMPRODUCT(MID(D370,ROW(INDIRECT("2:9")),1)*(10-ROW(INDIRECT("2:9")))),10),10),D370,"身分證字號有誤"),"身分證字號有誤"),D370)</f>
        <v>0</v>
      </c>
      <c r="N370" s="44"/>
      <c r="O370" s="44"/>
      <c r="P370" s="44"/>
      <c r="Q370" s="44"/>
      <c r="R370" s="44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>
      <c r="A371" s="44"/>
      <c r="B371" s="45"/>
      <c r="C371" s="34"/>
      <c r="D371" s="46"/>
      <c r="E371" s="46"/>
      <c r="F371" s="44"/>
      <c r="G371" s="44"/>
      <c r="H371" s="44"/>
      <c r="I371" s="44"/>
      <c r="J371" s="44"/>
      <c r="K371" s="44"/>
      <c r="L371" s="44"/>
      <c r="M371" s="42">
        <f ca="1">IF(C371="本國人",IF(LEN(D371)=10,IF(VALUE(RIGHT(D371,1))=MOD(10-MOD(MID(VLOOKUP(LEFT(D371,1),'參數'!$M$2:$O$28,3,FALSE),1,1)+MID(VLOOKUP(LEFT(D371,1),'參數'!$M$2:$O$28,3,FALSE),2,1)*9+SUMPRODUCT(MID(D371,ROW(INDIRECT("2:9")),1)*(10-ROW(INDIRECT("2:9")))),10),10),D371,"身分證字號有誤"),"身分證字號有誤"),D371)</f>
        <v>0</v>
      </c>
      <c r="N371" s="44"/>
      <c r="O371" s="44"/>
      <c r="P371" s="44"/>
      <c r="Q371" s="44"/>
      <c r="R371" s="44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>
      <c r="A372" s="44"/>
      <c r="B372" s="45"/>
      <c r="C372" s="34"/>
      <c r="D372" s="46"/>
      <c r="E372" s="46"/>
      <c r="F372" s="44"/>
      <c r="G372" s="44"/>
      <c r="H372" s="44"/>
      <c r="I372" s="44"/>
      <c r="J372" s="44"/>
      <c r="K372" s="44"/>
      <c r="L372" s="44"/>
      <c r="M372" s="42">
        <f ca="1">IF(C372="本國人",IF(LEN(D372)=10,IF(VALUE(RIGHT(D372,1))=MOD(10-MOD(MID(VLOOKUP(LEFT(D372,1),'參數'!$M$2:$O$28,3,FALSE),1,1)+MID(VLOOKUP(LEFT(D372,1),'參數'!$M$2:$O$28,3,FALSE),2,1)*9+SUMPRODUCT(MID(D372,ROW(INDIRECT("2:9")),1)*(10-ROW(INDIRECT("2:9")))),10),10),D372,"身分證字號有誤"),"身分證字號有誤"),D372)</f>
        <v>0</v>
      </c>
      <c r="N372" s="44"/>
      <c r="O372" s="44"/>
      <c r="P372" s="44"/>
      <c r="Q372" s="44"/>
      <c r="R372" s="44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>
      <c r="A373" s="44"/>
      <c r="B373" s="45"/>
      <c r="C373" s="34"/>
      <c r="D373" s="46"/>
      <c r="E373" s="46"/>
      <c r="F373" s="44"/>
      <c r="G373" s="44"/>
      <c r="H373" s="44"/>
      <c r="I373" s="44"/>
      <c r="J373" s="44"/>
      <c r="K373" s="44"/>
      <c r="L373" s="44"/>
      <c r="M373" s="42">
        <f ca="1">IF(C373="本國人",IF(LEN(D373)=10,IF(VALUE(RIGHT(D373,1))=MOD(10-MOD(MID(VLOOKUP(LEFT(D373,1),'參數'!$M$2:$O$28,3,FALSE),1,1)+MID(VLOOKUP(LEFT(D373,1),'參數'!$M$2:$O$28,3,FALSE),2,1)*9+SUMPRODUCT(MID(D373,ROW(INDIRECT("2:9")),1)*(10-ROW(INDIRECT("2:9")))),10),10),D373,"身分證字號有誤"),"身分證字號有誤"),D373)</f>
        <v>0</v>
      </c>
      <c r="N373" s="44"/>
      <c r="O373" s="44"/>
      <c r="P373" s="44"/>
      <c r="Q373" s="44"/>
      <c r="R373" s="44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>
      <c r="A374" s="44"/>
      <c r="B374" s="45"/>
      <c r="C374" s="34"/>
      <c r="D374" s="46"/>
      <c r="E374" s="46"/>
      <c r="F374" s="44"/>
      <c r="G374" s="44"/>
      <c r="H374" s="44"/>
      <c r="I374" s="44"/>
      <c r="J374" s="44"/>
      <c r="K374" s="44"/>
      <c r="L374" s="44"/>
      <c r="M374" s="42">
        <f ca="1">IF(C374="本國人",IF(LEN(D374)=10,IF(VALUE(RIGHT(D374,1))=MOD(10-MOD(MID(VLOOKUP(LEFT(D374,1),'參數'!$M$2:$O$28,3,FALSE),1,1)+MID(VLOOKUP(LEFT(D374,1),'參數'!$M$2:$O$28,3,FALSE),2,1)*9+SUMPRODUCT(MID(D374,ROW(INDIRECT("2:9")),1)*(10-ROW(INDIRECT("2:9")))),10),10),D374,"身分證字號有誤"),"身分證字號有誤"),D374)</f>
        <v>0</v>
      </c>
      <c r="N374" s="44"/>
      <c r="O374" s="44"/>
      <c r="P374" s="44"/>
      <c r="Q374" s="44"/>
      <c r="R374" s="44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>
      <c r="A375" s="44"/>
      <c r="B375" s="45"/>
      <c r="C375" s="34"/>
      <c r="D375" s="46"/>
      <c r="E375" s="46"/>
      <c r="F375" s="44"/>
      <c r="G375" s="44"/>
      <c r="H375" s="44"/>
      <c r="I375" s="44"/>
      <c r="J375" s="44"/>
      <c r="K375" s="44"/>
      <c r="L375" s="44"/>
      <c r="M375" s="42">
        <f ca="1">IF(C375="本國人",IF(LEN(D375)=10,IF(VALUE(RIGHT(D375,1))=MOD(10-MOD(MID(VLOOKUP(LEFT(D375,1),'參數'!$M$2:$O$28,3,FALSE),1,1)+MID(VLOOKUP(LEFT(D375,1),'參數'!$M$2:$O$28,3,FALSE),2,1)*9+SUMPRODUCT(MID(D375,ROW(INDIRECT("2:9")),1)*(10-ROW(INDIRECT("2:9")))),10),10),D375,"身分證字號有誤"),"身分證字號有誤"),D375)</f>
        <v>0</v>
      </c>
      <c r="N375" s="44"/>
      <c r="O375" s="44"/>
      <c r="P375" s="44"/>
      <c r="Q375" s="44"/>
      <c r="R375" s="44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>
      <c r="A376" s="44"/>
      <c r="B376" s="45"/>
      <c r="C376" s="34"/>
      <c r="D376" s="46"/>
      <c r="E376" s="46"/>
      <c r="F376" s="44"/>
      <c r="G376" s="44"/>
      <c r="H376" s="44"/>
      <c r="I376" s="44"/>
      <c r="J376" s="44"/>
      <c r="K376" s="44"/>
      <c r="L376" s="44"/>
      <c r="M376" s="42">
        <f ca="1">IF(C376="本國人",IF(LEN(D376)=10,IF(VALUE(RIGHT(D376,1))=MOD(10-MOD(MID(VLOOKUP(LEFT(D376,1),'參數'!$M$2:$O$28,3,FALSE),1,1)+MID(VLOOKUP(LEFT(D376,1),'參數'!$M$2:$O$28,3,FALSE),2,1)*9+SUMPRODUCT(MID(D376,ROW(INDIRECT("2:9")),1)*(10-ROW(INDIRECT("2:9")))),10),10),D376,"身分證字號有誤"),"身分證字號有誤"),D376)</f>
        <v>0</v>
      </c>
      <c r="N376" s="44"/>
      <c r="O376" s="44"/>
      <c r="P376" s="44"/>
      <c r="Q376" s="44"/>
      <c r="R376" s="44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>
      <c r="A377" s="44"/>
      <c r="B377" s="45"/>
      <c r="C377" s="34"/>
      <c r="D377" s="46"/>
      <c r="E377" s="46"/>
      <c r="F377" s="44"/>
      <c r="G377" s="44"/>
      <c r="H377" s="44"/>
      <c r="I377" s="44"/>
      <c r="J377" s="44"/>
      <c r="K377" s="44"/>
      <c r="L377" s="44"/>
      <c r="M377" s="42">
        <f ca="1">IF(C377="本國人",IF(LEN(D377)=10,IF(VALUE(RIGHT(D377,1))=MOD(10-MOD(MID(VLOOKUP(LEFT(D377,1),'參數'!$M$2:$O$28,3,FALSE),1,1)+MID(VLOOKUP(LEFT(D377,1),'參數'!$M$2:$O$28,3,FALSE),2,1)*9+SUMPRODUCT(MID(D377,ROW(INDIRECT("2:9")),1)*(10-ROW(INDIRECT("2:9")))),10),10),D377,"身分證字號有誤"),"身分證字號有誤"),D377)</f>
        <v>0</v>
      </c>
      <c r="N377" s="44"/>
      <c r="O377" s="44"/>
      <c r="P377" s="44"/>
      <c r="Q377" s="44"/>
      <c r="R377" s="44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>
      <c r="A378" s="44"/>
      <c r="B378" s="45"/>
      <c r="C378" s="34"/>
      <c r="D378" s="46"/>
      <c r="E378" s="46"/>
      <c r="F378" s="44"/>
      <c r="G378" s="44"/>
      <c r="H378" s="44"/>
      <c r="I378" s="44"/>
      <c r="J378" s="44"/>
      <c r="K378" s="44"/>
      <c r="L378" s="44"/>
      <c r="M378" s="42">
        <f ca="1">IF(C378="本國人",IF(LEN(D378)=10,IF(VALUE(RIGHT(D378,1))=MOD(10-MOD(MID(VLOOKUP(LEFT(D378,1),'參數'!$M$2:$O$28,3,FALSE),1,1)+MID(VLOOKUP(LEFT(D378,1),'參數'!$M$2:$O$28,3,FALSE),2,1)*9+SUMPRODUCT(MID(D378,ROW(INDIRECT("2:9")),1)*(10-ROW(INDIRECT("2:9")))),10),10),D378,"身分證字號有誤"),"身分證字號有誤"),D378)</f>
        <v>0</v>
      </c>
      <c r="N378" s="44"/>
      <c r="O378" s="44"/>
      <c r="P378" s="44"/>
      <c r="Q378" s="44"/>
      <c r="R378" s="44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>
      <c r="A379" s="44"/>
      <c r="B379" s="45"/>
      <c r="C379" s="34"/>
      <c r="D379" s="46"/>
      <c r="E379" s="46"/>
      <c r="F379" s="44"/>
      <c r="G379" s="44"/>
      <c r="H379" s="44"/>
      <c r="I379" s="44"/>
      <c r="J379" s="44"/>
      <c r="K379" s="44"/>
      <c r="L379" s="44"/>
      <c r="M379" s="42">
        <f ca="1">IF(C379="本國人",IF(LEN(D379)=10,IF(VALUE(RIGHT(D379,1))=MOD(10-MOD(MID(VLOOKUP(LEFT(D379,1),'參數'!$M$2:$O$28,3,FALSE),1,1)+MID(VLOOKUP(LEFT(D379,1),'參數'!$M$2:$O$28,3,FALSE),2,1)*9+SUMPRODUCT(MID(D379,ROW(INDIRECT("2:9")),1)*(10-ROW(INDIRECT("2:9")))),10),10),D379,"身分證字號有誤"),"身分證字號有誤"),D379)</f>
        <v>0</v>
      </c>
      <c r="N379" s="44"/>
      <c r="O379" s="44"/>
      <c r="P379" s="44"/>
      <c r="Q379" s="44"/>
      <c r="R379" s="44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>
      <c r="A380" s="44"/>
      <c r="B380" s="45"/>
      <c r="C380" s="34"/>
      <c r="D380" s="46"/>
      <c r="E380" s="46"/>
      <c r="F380" s="44"/>
      <c r="G380" s="44"/>
      <c r="H380" s="44"/>
      <c r="I380" s="44"/>
      <c r="J380" s="44"/>
      <c r="K380" s="44"/>
      <c r="L380" s="44"/>
      <c r="M380" s="42">
        <f ca="1">IF(C380="本國人",IF(LEN(D380)=10,IF(VALUE(RIGHT(D380,1))=MOD(10-MOD(MID(VLOOKUP(LEFT(D380,1),'參數'!$M$2:$O$28,3,FALSE),1,1)+MID(VLOOKUP(LEFT(D380,1),'參數'!$M$2:$O$28,3,FALSE),2,1)*9+SUMPRODUCT(MID(D380,ROW(INDIRECT("2:9")),1)*(10-ROW(INDIRECT("2:9")))),10),10),D380,"身分證字號有誤"),"身分證字號有誤"),D380)</f>
        <v>0</v>
      </c>
      <c r="N380" s="44"/>
      <c r="O380" s="44"/>
      <c r="P380" s="44"/>
      <c r="Q380" s="44"/>
      <c r="R380" s="44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>
      <c r="A381" s="44"/>
      <c r="B381" s="45"/>
      <c r="C381" s="34"/>
      <c r="D381" s="46"/>
      <c r="E381" s="46"/>
      <c r="F381" s="44"/>
      <c r="G381" s="44"/>
      <c r="H381" s="44"/>
      <c r="I381" s="44"/>
      <c r="J381" s="44"/>
      <c r="K381" s="44"/>
      <c r="L381" s="44"/>
      <c r="M381" s="42">
        <f ca="1">IF(C381="本國人",IF(LEN(D381)=10,IF(VALUE(RIGHT(D381,1))=MOD(10-MOD(MID(VLOOKUP(LEFT(D381,1),'參數'!$M$2:$O$28,3,FALSE),1,1)+MID(VLOOKUP(LEFT(D381,1),'參數'!$M$2:$O$28,3,FALSE),2,1)*9+SUMPRODUCT(MID(D381,ROW(INDIRECT("2:9")),1)*(10-ROW(INDIRECT("2:9")))),10),10),D381,"身分證字號有誤"),"身分證字號有誤"),D381)</f>
        <v>0</v>
      </c>
      <c r="N381" s="44"/>
      <c r="O381" s="44"/>
      <c r="P381" s="44"/>
      <c r="Q381" s="44"/>
      <c r="R381" s="44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>
      <c r="A382" s="44"/>
      <c r="B382" s="45"/>
      <c r="C382" s="34"/>
      <c r="D382" s="46"/>
      <c r="E382" s="46"/>
      <c r="F382" s="44"/>
      <c r="G382" s="44"/>
      <c r="H382" s="44"/>
      <c r="I382" s="44"/>
      <c r="J382" s="44"/>
      <c r="K382" s="44"/>
      <c r="L382" s="44"/>
      <c r="M382" s="42">
        <f ca="1">IF(C382="本國人",IF(LEN(D382)=10,IF(VALUE(RIGHT(D382,1))=MOD(10-MOD(MID(VLOOKUP(LEFT(D382,1),'參數'!$M$2:$O$28,3,FALSE),1,1)+MID(VLOOKUP(LEFT(D382,1),'參數'!$M$2:$O$28,3,FALSE),2,1)*9+SUMPRODUCT(MID(D382,ROW(INDIRECT("2:9")),1)*(10-ROW(INDIRECT("2:9")))),10),10),D382,"身分證字號有誤"),"身分證字號有誤"),D382)</f>
        <v>0</v>
      </c>
      <c r="N382" s="44"/>
      <c r="O382" s="44"/>
      <c r="P382" s="44"/>
      <c r="Q382" s="44"/>
      <c r="R382" s="44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>
      <c r="A383" s="44"/>
      <c r="B383" s="45"/>
      <c r="C383" s="34"/>
      <c r="D383" s="46"/>
      <c r="E383" s="46"/>
      <c r="F383" s="44"/>
      <c r="G383" s="44"/>
      <c r="H383" s="44"/>
      <c r="I383" s="44"/>
      <c r="J383" s="44"/>
      <c r="K383" s="44"/>
      <c r="L383" s="44"/>
      <c r="M383" s="42">
        <f ca="1">IF(C383="本國人",IF(LEN(D383)=10,IF(VALUE(RIGHT(D383,1))=MOD(10-MOD(MID(VLOOKUP(LEFT(D383,1),'參數'!$M$2:$O$28,3,FALSE),1,1)+MID(VLOOKUP(LEFT(D383,1),'參數'!$M$2:$O$28,3,FALSE),2,1)*9+SUMPRODUCT(MID(D383,ROW(INDIRECT("2:9")),1)*(10-ROW(INDIRECT("2:9")))),10),10),D383,"身分證字號有誤"),"身分證字號有誤"),D383)</f>
        <v>0</v>
      </c>
      <c r="N383" s="44"/>
      <c r="O383" s="44"/>
      <c r="P383" s="44"/>
      <c r="Q383" s="44"/>
      <c r="R383" s="44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>
      <c r="A384" s="44"/>
      <c r="B384" s="45"/>
      <c r="C384" s="34"/>
      <c r="D384" s="46"/>
      <c r="E384" s="46"/>
      <c r="F384" s="44"/>
      <c r="G384" s="44"/>
      <c r="H384" s="44"/>
      <c r="I384" s="44"/>
      <c r="J384" s="44"/>
      <c r="K384" s="44"/>
      <c r="L384" s="44"/>
      <c r="M384" s="42">
        <f ca="1">IF(C384="本國人",IF(LEN(D384)=10,IF(VALUE(RIGHT(D384,1))=MOD(10-MOD(MID(VLOOKUP(LEFT(D384,1),'參數'!$M$2:$O$28,3,FALSE),1,1)+MID(VLOOKUP(LEFT(D384,1),'參數'!$M$2:$O$28,3,FALSE),2,1)*9+SUMPRODUCT(MID(D384,ROW(INDIRECT("2:9")),1)*(10-ROW(INDIRECT("2:9")))),10),10),D384,"身分證字號有誤"),"身分證字號有誤"),D384)</f>
        <v>0</v>
      </c>
      <c r="N384" s="44"/>
      <c r="O384" s="44"/>
      <c r="P384" s="44"/>
      <c r="Q384" s="44"/>
      <c r="R384" s="44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>
      <c r="A385" s="44"/>
      <c r="B385" s="45"/>
      <c r="C385" s="34"/>
      <c r="D385" s="46"/>
      <c r="E385" s="46"/>
      <c r="F385" s="44"/>
      <c r="G385" s="44"/>
      <c r="H385" s="44"/>
      <c r="I385" s="44"/>
      <c r="J385" s="44"/>
      <c r="K385" s="44"/>
      <c r="L385" s="44"/>
      <c r="M385" s="42">
        <f ca="1">IF(C385="本國人",IF(LEN(D385)=10,IF(VALUE(RIGHT(D385,1))=MOD(10-MOD(MID(VLOOKUP(LEFT(D385,1),'參數'!$M$2:$O$28,3,FALSE),1,1)+MID(VLOOKUP(LEFT(D385,1),'參數'!$M$2:$O$28,3,FALSE),2,1)*9+SUMPRODUCT(MID(D385,ROW(INDIRECT("2:9")),1)*(10-ROW(INDIRECT("2:9")))),10),10),D385,"身分證字號有誤"),"身分證字號有誤"),D385)</f>
        <v>0</v>
      </c>
      <c r="N385" s="44"/>
      <c r="O385" s="44"/>
      <c r="P385" s="44"/>
      <c r="Q385" s="44"/>
      <c r="R385" s="44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>
      <c r="A386" s="44"/>
      <c r="B386" s="45"/>
      <c r="C386" s="34"/>
      <c r="D386" s="46"/>
      <c r="E386" s="46"/>
      <c r="F386" s="44"/>
      <c r="G386" s="44"/>
      <c r="H386" s="44"/>
      <c r="I386" s="44"/>
      <c r="J386" s="44"/>
      <c r="K386" s="44"/>
      <c r="L386" s="44"/>
      <c r="M386" s="42">
        <f ca="1">IF(C386="本國人",IF(LEN(D386)=10,IF(VALUE(RIGHT(D386,1))=MOD(10-MOD(MID(VLOOKUP(LEFT(D386,1),'參數'!$M$2:$O$28,3,FALSE),1,1)+MID(VLOOKUP(LEFT(D386,1),'參數'!$M$2:$O$28,3,FALSE),2,1)*9+SUMPRODUCT(MID(D386,ROW(INDIRECT("2:9")),1)*(10-ROW(INDIRECT("2:9")))),10),10),D386,"身分證字號有誤"),"身分證字號有誤"),D386)</f>
        <v>0</v>
      </c>
      <c r="N386" s="44"/>
      <c r="O386" s="44"/>
      <c r="P386" s="44"/>
      <c r="Q386" s="44"/>
      <c r="R386" s="44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>
      <c r="A387" s="44"/>
      <c r="B387" s="45"/>
      <c r="C387" s="34"/>
      <c r="D387" s="46"/>
      <c r="E387" s="46"/>
      <c r="F387" s="44"/>
      <c r="G387" s="44"/>
      <c r="H387" s="44"/>
      <c r="I387" s="44"/>
      <c r="J387" s="44"/>
      <c r="K387" s="44"/>
      <c r="L387" s="44"/>
      <c r="M387" s="42">
        <f ca="1">IF(C387="本國人",IF(LEN(D387)=10,IF(VALUE(RIGHT(D387,1))=MOD(10-MOD(MID(VLOOKUP(LEFT(D387,1),'參數'!$M$2:$O$28,3,FALSE),1,1)+MID(VLOOKUP(LEFT(D387,1),'參數'!$M$2:$O$28,3,FALSE),2,1)*9+SUMPRODUCT(MID(D387,ROW(INDIRECT("2:9")),1)*(10-ROW(INDIRECT("2:9")))),10),10),D387,"身分證字號有誤"),"身分證字號有誤"),D387)</f>
        <v>0</v>
      </c>
      <c r="N387" s="44"/>
      <c r="O387" s="44"/>
      <c r="P387" s="44"/>
      <c r="Q387" s="44"/>
      <c r="R387" s="44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>
      <c r="A388" s="44"/>
      <c r="B388" s="45"/>
      <c r="C388" s="34"/>
      <c r="D388" s="46"/>
      <c r="E388" s="46"/>
      <c r="F388" s="44"/>
      <c r="G388" s="44"/>
      <c r="H388" s="44"/>
      <c r="I388" s="44"/>
      <c r="J388" s="44"/>
      <c r="K388" s="44"/>
      <c r="L388" s="44"/>
      <c r="M388" s="42">
        <f ca="1">IF(C388="本國人",IF(LEN(D388)=10,IF(VALUE(RIGHT(D388,1))=MOD(10-MOD(MID(VLOOKUP(LEFT(D388,1),'參數'!$M$2:$O$28,3,FALSE),1,1)+MID(VLOOKUP(LEFT(D388,1),'參數'!$M$2:$O$28,3,FALSE),2,1)*9+SUMPRODUCT(MID(D388,ROW(INDIRECT("2:9")),1)*(10-ROW(INDIRECT("2:9")))),10),10),D388,"身分證字號有誤"),"身分證字號有誤"),D388)</f>
        <v>0</v>
      </c>
      <c r="N388" s="44"/>
      <c r="O388" s="44"/>
      <c r="P388" s="44"/>
      <c r="Q388" s="44"/>
      <c r="R388" s="44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>
      <c r="A389" s="44"/>
      <c r="B389" s="45"/>
      <c r="C389" s="34"/>
      <c r="D389" s="46"/>
      <c r="E389" s="46"/>
      <c r="F389" s="44"/>
      <c r="G389" s="44"/>
      <c r="H389" s="44"/>
      <c r="I389" s="44"/>
      <c r="J389" s="44"/>
      <c r="K389" s="44"/>
      <c r="L389" s="44"/>
      <c r="M389" s="42">
        <f ca="1">IF(C389="本國人",IF(LEN(D389)=10,IF(VALUE(RIGHT(D389,1))=MOD(10-MOD(MID(VLOOKUP(LEFT(D389,1),'參數'!$M$2:$O$28,3,FALSE),1,1)+MID(VLOOKUP(LEFT(D389,1),'參數'!$M$2:$O$28,3,FALSE),2,1)*9+SUMPRODUCT(MID(D389,ROW(INDIRECT("2:9")),1)*(10-ROW(INDIRECT("2:9")))),10),10),D389,"身分證字號有誤"),"身分證字號有誤"),D389)</f>
        <v>0</v>
      </c>
      <c r="N389" s="44"/>
      <c r="O389" s="44"/>
      <c r="P389" s="44"/>
      <c r="Q389" s="44"/>
      <c r="R389" s="44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>
      <c r="A390" s="44"/>
      <c r="B390" s="45"/>
      <c r="C390" s="34"/>
      <c r="D390" s="46"/>
      <c r="E390" s="46"/>
      <c r="F390" s="44"/>
      <c r="G390" s="44"/>
      <c r="H390" s="44"/>
      <c r="I390" s="44"/>
      <c r="J390" s="44"/>
      <c r="K390" s="44"/>
      <c r="L390" s="44"/>
      <c r="M390" s="42">
        <f ca="1">IF(C390="本國人",IF(LEN(D390)=10,IF(VALUE(RIGHT(D390,1))=MOD(10-MOD(MID(VLOOKUP(LEFT(D390,1),'參數'!$M$2:$O$28,3,FALSE),1,1)+MID(VLOOKUP(LEFT(D390,1),'參數'!$M$2:$O$28,3,FALSE),2,1)*9+SUMPRODUCT(MID(D390,ROW(INDIRECT("2:9")),1)*(10-ROW(INDIRECT("2:9")))),10),10),D390,"身分證字號有誤"),"身分證字號有誤"),D390)</f>
        <v>0</v>
      </c>
      <c r="N390" s="44"/>
      <c r="O390" s="44"/>
      <c r="P390" s="44"/>
      <c r="Q390" s="44"/>
      <c r="R390" s="44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>
      <c r="A391" s="44"/>
      <c r="B391" s="45"/>
      <c r="C391" s="34"/>
      <c r="D391" s="46"/>
      <c r="E391" s="46"/>
      <c r="F391" s="44"/>
      <c r="G391" s="44"/>
      <c r="H391" s="44"/>
      <c r="I391" s="44"/>
      <c r="J391" s="44"/>
      <c r="K391" s="44"/>
      <c r="L391" s="44"/>
      <c r="M391" s="42">
        <f ca="1">IF(C391="本國人",IF(LEN(D391)=10,IF(VALUE(RIGHT(D391,1))=MOD(10-MOD(MID(VLOOKUP(LEFT(D391,1),'參數'!$M$2:$O$28,3,FALSE),1,1)+MID(VLOOKUP(LEFT(D391,1),'參數'!$M$2:$O$28,3,FALSE),2,1)*9+SUMPRODUCT(MID(D391,ROW(INDIRECT("2:9")),1)*(10-ROW(INDIRECT("2:9")))),10),10),D391,"身分證字號有誤"),"身分證字號有誤"),D391)</f>
        <v>0</v>
      </c>
      <c r="N391" s="44"/>
      <c r="O391" s="44"/>
      <c r="P391" s="44"/>
      <c r="Q391" s="44"/>
      <c r="R391" s="44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>
      <c r="A392" s="44"/>
      <c r="B392" s="45"/>
      <c r="C392" s="34"/>
      <c r="D392" s="46"/>
      <c r="E392" s="46"/>
      <c r="F392" s="44"/>
      <c r="G392" s="44"/>
      <c r="H392" s="44"/>
      <c r="I392" s="44"/>
      <c r="J392" s="44"/>
      <c r="K392" s="44"/>
      <c r="L392" s="44"/>
      <c r="M392" s="42">
        <f ca="1">IF(C392="本國人",IF(LEN(D392)=10,IF(VALUE(RIGHT(D392,1))=MOD(10-MOD(MID(VLOOKUP(LEFT(D392,1),'參數'!$M$2:$O$28,3,FALSE),1,1)+MID(VLOOKUP(LEFT(D392,1),'參數'!$M$2:$O$28,3,FALSE),2,1)*9+SUMPRODUCT(MID(D392,ROW(INDIRECT("2:9")),1)*(10-ROW(INDIRECT("2:9")))),10),10),D392,"身分證字號有誤"),"身分證字號有誤"),D392)</f>
        <v>0</v>
      </c>
      <c r="N392" s="44"/>
      <c r="O392" s="44"/>
      <c r="P392" s="44"/>
      <c r="Q392" s="44"/>
      <c r="R392" s="44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>
      <c r="A393" s="44"/>
      <c r="B393" s="45"/>
      <c r="C393" s="34"/>
      <c r="D393" s="46"/>
      <c r="E393" s="46"/>
      <c r="F393" s="44"/>
      <c r="G393" s="44"/>
      <c r="H393" s="44"/>
      <c r="I393" s="44"/>
      <c r="J393" s="44"/>
      <c r="K393" s="44"/>
      <c r="L393" s="44"/>
      <c r="M393" s="42">
        <f ca="1">IF(C393="本國人",IF(LEN(D393)=10,IF(VALUE(RIGHT(D393,1))=MOD(10-MOD(MID(VLOOKUP(LEFT(D393,1),'參數'!$M$2:$O$28,3,FALSE),1,1)+MID(VLOOKUP(LEFT(D393,1),'參數'!$M$2:$O$28,3,FALSE),2,1)*9+SUMPRODUCT(MID(D393,ROW(INDIRECT("2:9")),1)*(10-ROW(INDIRECT("2:9")))),10),10),D393,"身分證字號有誤"),"身分證字號有誤"),D393)</f>
        <v>0</v>
      </c>
      <c r="N393" s="44"/>
      <c r="O393" s="44"/>
      <c r="P393" s="44"/>
      <c r="Q393" s="44"/>
      <c r="R393" s="44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>
      <c r="A394" s="44"/>
      <c r="B394" s="45"/>
      <c r="C394" s="34"/>
      <c r="D394" s="46"/>
      <c r="E394" s="46"/>
      <c r="F394" s="44"/>
      <c r="G394" s="44"/>
      <c r="H394" s="44"/>
      <c r="I394" s="44"/>
      <c r="J394" s="44"/>
      <c r="K394" s="44"/>
      <c r="L394" s="44"/>
      <c r="M394" s="42">
        <f ca="1">IF(C394="本國人",IF(LEN(D394)=10,IF(VALUE(RIGHT(D394,1))=MOD(10-MOD(MID(VLOOKUP(LEFT(D394,1),'參數'!$M$2:$O$28,3,FALSE),1,1)+MID(VLOOKUP(LEFT(D394,1),'參數'!$M$2:$O$28,3,FALSE),2,1)*9+SUMPRODUCT(MID(D394,ROW(INDIRECT("2:9")),1)*(10-ROW(INDIRECT("2:9")))),10),10),D394,"身分證字號有誤"),"身分證字號有誤"),D394)</f>
        <v>0</v>
      </c>
      <c r="N394" s="44"/>
      <c r="O394" s="44"/>
      <c r="P394" s="44"/>
      <c r="Q394" s="44"/>
      <c r="R394" s="44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>
      <c r="A395" s="44"/>
      <c r="B395" s="45"/>
      <c r="C395" s="34"/>
      <c r="D395" s="46"/>
      <c r="E395" s="46"/>
      <c r="F395" s="44"/>
      <c r="G395" s="44"/>
      <c r="H395" s="44"/>
      <c r="I395" s="44"/>
      <c r="J395" s="44"/>
      <c r="K395" s="44"/>
      <c r="L395" s="44"/>
      <c r="M395" s="42">
        <f ca="1">IF(C395="本國人",IF(LEN(D395)=10,IF(VALUE(RIGHT(D395,1))=MOD(10-MOD(MID(VLOOKUP(LEFT(D395,1),'參數'!$M$2:$O$28,3,FALSE),1,1)+MID(VLOOKUP(LEFT(D395,1),'參數'!$M$2:$O$28,3,FALSE),2,1)*9+SUMPRODUCT(MID(D395,ROW(INDIRECT("2:9")),1)*(10-ROW(INDIRECT("2:9")))),10),10),D395,"身分證字號有誤"),"身分證字號有誤"),D395)</f>
        <v>0</v>
      </c>
      <c r="N395" s="44"/>
      <c r="O395" s="44"/>
      <c r="P395" s="44"/>
      <c r="Q395" s="44"/>
      <c r="R395" s="44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>
      <c r="A396" s="44"/>
      <c r="B396" s="45"/>
      <c r="C396" s="34"/>
      <c r="D396" s="46"/>
      <c r="E396" s="46"/>
      <c r="F396" s="44"/>
      <c r="G396" s="44"/>
      <c r="H396" s="44"/>
      <c r="I396" s="44"/>
      <c r="J396" s="44"/>
      <c r="K396" s="44"/>
      <c r="L396" s="44"/>
      <c r="M396" s="42">
        <f ca="1">IF(C396="本國人",IF(LEN(D396)=10,IF(VALUE(RIGHT(D396,1))=MOD(10-MOD(MID(VLOOKUP(LEFT(D396,1),'參數'!$M$2:$O$28,3,FALSE),1,1)+MID(VLOOKUP(LEFT(D396,1),'參數'!$M$2:$O$28,3,FALSE),2,1)*9+SUMPRODUCT(MID(D396,ROW(INDIRECT("2:9")),1)*(10-ROW(INDIRECT("2:9")))),10),10),D396,"身分證字號有誤"),"身分證字號有誤"),D396)</f>
        <v>0</v>
      </c>
      <c r="N396" s="44"/>
      <c r="O396" s="44"/>
      <c r="P396" s="44"/>
      <c r="Q396" s="44"/>
      <c r="R396" s="44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>
      <c r="A397" s="44"/>
      <c r="B397" s="45"/>
      <c r="C397" s="34"/>
      <c r="D397" s="46"/>
      <c r="E397" s="46"/>
      <c r="F397" s="44"/>
      <c r="G397" s="44"/>
      <c r="H397" s="44"/>
      <c r="I397" s="44"/>
      <c r="J397" s="44"/>
      <c r="K397" s="44"/>
      <c r="L397" s="44"/>
      <c r="M397" s="42">
        <f ca="1">IF(C397="本國人",IF(LEN(D397)=10,IF(VALUE(RIGHT(D397,1))=MOD(10-MOD(MID(VLOOKUP(LEFT(D397,1),'參數'!$M$2:$O$28,3,FALSE),1,1)+MID(VLOOKUP(LEFT(D397,1),'參數'!$M$2:$O$28,3,FALSE),2,1)*9+SUMPRODUCT(MID(D397,ROW(INDIRECT("2:9")),1)*(10-ROW(INDIRECT("2:9")))),10),10),D397,"身分證字號有誤"),"身分證字號有誤"),D397)</f>
        <v>0</v>
      </c>
      <c r="N397" s="44"/>
      <c r="O397" s="44"/>
      <c r="P397" s="44"/>
      <c r="Q397" s="44"/>
      <c r="R397" s="44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>
      <c r="A398" s="44"/>
      <c r="B398" s="45"/>
      <c r="C398" s="34"/>
      <c r="D398" s="46"/>
      <c r="E398" s="46"/>
      <c r="F398" s="44"/>
      <c r="G398" s="44"/>
      <c r="H398" s="44"/>
      <c r="I398" s="44"/>
      <c r="J398" s="44"/>
      <c r="K398" s="44"/>
      <c r="L398" s="44"/>
      <c r="M398" s="42">
        <f ca="1">IF(C398="本國人",IF(LEN(D398)=10,IF(VALUE(RIGHT(D398,1))=MOD(10-MOD(MID(VLOOKUP(LEFT(D398,1),'參數'!$M$2:$O$28,3,FALSE),1,1)+MID(VLOOKUP(LEFT(D398,1),'參數'!$M$2:$O$28,3,FALSE),2,1)*9+SUMPRODUCT(MID(D398,ROW(INDIRECT("2:9")),1)*(10-ROW(INDIRECT("2:9")))),10),10),D398,"身分證字號有誤"),"身分證字號有誤"),D398)</f>
        <v>0</v>
      </c>
      <c r="N398" s="44"/>
      <c r="O398" s="44"/>
      <c r="P398" s="44"/>
      <c r="Q398" s="44"/>
      <c r="R398" s="44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>
      <c r="A399" s="44"/>
      <c r="B399" s="45"/>
      <c r="C399" s="34"/>
      <c r="D399" s="46"/>
      <c r="E399" s="46"/>
      <c r="F399" s="44"/>
      <c r="G399" s="44"/>
      <c r="H399" s="44"/>
      <c r="I399" s="44"/>
      <c r="J399" s="44"/>
      <c r="K399" s="44"/>
      <c r="L399" s="44"/>
      <c r="M399" s="42">
        <f ca="1">IF(C399="本國人",IF(LEN(D399)=10,IF(VALUE(RIGHT(D399,1))=MOD(10-MOD(MID(VLOOKUP(LEFT(D399,1),'參數'!$M$2:$O$28,3,FALSE),1,1)+MID(VLOOKUP(LEFT(D399,1),'參數'!$M$2:$O$28,3,FALSE),2,1)*9+SUMPRODUCT(MID(D399,ROW(INDIRECT("2:9")),1)*(10-ROW(INDIRECT("2:9")))),10),10),D399,"身分證字號有誤"),"身分證字號有誤"),D399)</f>
        <v>0</v>
      </c>
      <c r="N399" s="44"/>
      <c r="O399" s="44"/>
      <c r="P399" s="44"/>
      <c r="Q399" s="44"/>
      <c r="R399" s="44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>
      <c r="A400" s="44"/>
      <c r="B400" s="45"/>
      <c r="C400" s="34"/>
      <c r="D400" s="46"/>
      <c r="E400" s="46"/>
      <c r="F400" s="44"/>
      <c r="G400" s="44"/>
      <c r="H400" s="44"/>
      <c r="I400" s="44"/>
      <c r="J400" s="44"/>
      <c r="K400" s="44"/>
      <c r="L400" s="44"/>
      <c r="M400" s="42">
        <f ca="1">IF(C400="本國人",IF(LEN(D400)=10,IF(VALUE(RIGHT(D400,1))=MOD(10-MOD(MID(VLOOKUP(LEFT(D400,1),'參數'!$M$2:$O$28,3,FALSE),1,1)+MID(VLOOKUP(LEFT(D400,1),'參數'!$M$2:$O$28,3,FALSE),2,1)*9+SUMPRODUCT(MID(D400,ROW(INDIRECT("2:9")),1)*(10-ROW(INDIRECT("2:9")))),10),10),D400,"身分證字號有誤"),"身分證字號有誤"),D400)</f>
        <v>0</v>
      </c>
      <c r="N400" s="44"/>
      <c r="O400" s="44"/>
      <c r="P400" s="44"/>
      <c r="Q400" s="44"/>
      <c r="R400" s="44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>
      <c r="A401" s="44"/>
      <c r="B401" s="45"/>
      <c r="C401" s="34"/>
      <c r="D401" s="46"/>
      <c r="E401" s="46"/>
      <c r="F401" s="44"/>
      <c r="G401" s="44"/>
      <c r="H401" s="44"/>
      <c r="I401" s="44"/>
      <c r="J401" s="44"/>
      <c r="K401" s="44"/>
      <c r="L401" s="44"/>
      <c r="M401" s="42">
        <f ca="1">IF(C401="本國人",IF(LEN(D401)=10,IF(VALUE(RIGHT(D401,1))=MOD(10-MOD(MID(VLOOKUP(LEFT(D401,1),'參數'!$M$2:$O$28,3,FALSE),1,1)+MID(VLOOKUP(LEFT(D401,1),'參數'!$M$2:$O$28,3,FALSE),2,1)*9+SUMPRODUCT(MID(D401,ROW(INDIRECT("2:9")),1)*(10-ROW(INDIRECT("2:9")))),10),10),D401,"身分證字號有誤"),"身分證字號有誤"),D401)</f>
        <v>0</v>
      </c>
      <c r="N401" s="44"/>
      <c r="O401" s="44"/>
      <c r="P401" s="44"/>
      <c r="Q401" s="44"/>
      <c r="R401" s="44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>
      <c r="A402" s="44"/>
      <c r="B402" s="45"/>
      <c r="C402" s="34"/>
      <c r="D402" s="46"/>
      <c r="E402" s="46"/>
      <c r="F402" s="44"/>
      <c r="G402" s="44"/>
      <c r="H402" s="44"/>
      <c r="I402" s="44"/>
      <c r="J402" s="44"/>
      <c r="K402" s="44"/>
      <c r="L402" s="44"/>
      <c r="M402" s="42">
        <f ca="1">IF(C402="本國人",IF(LEN(D402)=10,IF(VALUE(RIGHT(D402,1))=MOD(10-MOD(MID(VLOOKUP(LEFT(D402,1),'參數'!$M$2:$O$28,3,FALSE),1,1)+MID(VLOOKUP(LEFT(D402,1),'參數'!$M$2:$O$28,3,FALSE),2,1)*9+SUMPRODUCT(MID(D402,ROW(INDIRECT("2:9")),1)*(10-ROW(INDIRECT("2:9")))),10),10),D402,"身分證字號有誤"),"身分證字號有誤"),D402)</f>
        <v>0</v>
      </c>
      <c r="N402" s="44"/>
      <c r="O402" s="44"/>
      <c r="P402" s="44"/>
      <c r="Q402" s="44"/>
      <c r="R402" s="44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>
      <c r="A403" s="44"/>
      <c r="B403" s="45"/>
      <c r="C403" s="34"/>
      <c r="D403" s="46"/>
      <c r="E403" s="46"/>
      <c r="F403" s="44"/>
      <c r="G403" s="44"/>
      <c r="H403" s="44"/>
      <c r="I403" s="44"/>
      <c r="J403" s="44"/>
      <c r="K403" s="44"/>
      <c r="L403" s="44"/>
      <c r="M403" s="42">
        <f ca="1">IF(C403="本國人",IF(LEN(D403)=10,IF(VALUE(RIGHT(D403,1))=MOD(10-MOD(MID(VLOOKUP(LEFT(D403,1),'參數'!$M$2:$O$28,3,FALSE),1,1)+MID(VLOOKUP(LEFT(D403,1),'參數'!$M$2:$O$28,3,FALSE),2,1)*9+SUMPRODUCT(MID(D403,ROW(INDIRECT("2:9")),1)*(10-ROW(INDIRECT("2:9")))),10),10),D403,"身分證字號有誤"),"身分證字號有誤"),D403)</f>
        <v>0</v>
      </c>
      <c r="N403" s="44"/>
      <c r="O403" s="44"/>
      <c r="P403" s="44"/>
      <c r="Q403" s="44"/>
      <c r="R403" s="44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>
      <c r="A404" s="44"/>
      <c r="B404" s="45"/>
      <c r="C404" s="34"/>
      <c r="D404" s="46"/>
      <c r="E404" s="46"/>
      <c r="F404" s="44"/>
      <c r="G404" s="44"/>
      <c r="H404" s="44"/>
      <c r="I404" s="44"/>
      <c r="J404" s="44"/>
      <c r="K404" s="44"/>
      <c r="L404" s="44"/>
      <c r="M404" s="42">
        <f ca="1">IF(C404="本國人",IF(LEN(D404)=10,IF(VALUE(RIGHT(D404,1))=MOD(10-MOD(MID(VLOOKUP(LEFT(D404,1),'參數'!$M$2:$O$28,3,FALSE),1,1)+MID(VLOOKUP(LEFT(D404,1),'參數'!$M$2:$O$28,3,FALSE),2,1)*9+SUMPRODUCT(MID(D404,ROW(INDIRECT("2:9")),1)*(10-ROW(INDIRECT("2:9")))),10),10),D404,"身分證字號有誤"),"身分證字號有誤"),D404)</f>
        <v>0</v>
      </c>
      <c r="N404" s="44"/>
      <c r="O404" s="44"/>
      <c r="P404" s="44"/>
      <c r="Q404" s="44"/>
      <c r="R404" s="44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>
      <c r="A405" s="44"/>
      <c r="B405" s="45"/>
      <c r="C405" s="34"/>
      <c r="D405" s="46"/>
      <c r="E405" s="46"/>
      <c r="F405" s="44"/>
      <c r="G405" s="44"/>
      <c r="H405" s="44"/>
      <c r="I405" s="44"/>
      <c r="J405" s="44"/>
      <c r="K405" s="44"/>
      <c r="L405" s="44"/>
      <c r="M405" s="42">
        <f ca="1">IF(C405="本國人",IF(LEN(D405)=10,IF(VALUE(RIGHT(D405,1))=MOD(10-MOD(MID(VLOOKUP(LEFT(D405,1),'參數'!$M$2:$O$28,3,FALSE),1,1)+MID(VLOOKUP(LEFT(D405,1),'參數'!$M$2:$O$28,3,FALSE),2,1)*9+SUMPRODUCT(MID(D405,ROW(INDIRECT("2:9")),1)*(10-ROW(INDIRECT("2:9")))),10),10),D405,"身分證字號有誤"),"身分證字號有誤"),D405)</f>
        <v>0</v>
      </c>
      <c r="N405" s="44"/>
      <c r="O405" s="44"/>
      <c r="P405" s="44"/>
      <c r="Q405" s="44"/>
      <c r="R405" s="44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>
      <c r="A406" s="44"/>
      <c r="B406" s="45"/>
      <c r="C406" s="34"/>
      <c r="D406" s="46"/>
      <c r="E406" s="46"/>
      <c r="F406" s="44"/>
      <c r="G406" s="44"/>
      <c r="H406" s="44"/>
      <c r="I406" s="44"/>
      <c r="J406" s="44"/>
      <c r="K406" s="44"/>
      <c r="L406" s="44"/>
      <c r="M406" s="42">
        <f ca="1">IF(C406="本國人",IF(LEN(D406)=10,IF(VALUE(RIGHT(D406,1))=MOD(10-MOD(MID(VLOOKUP(LEFT(D406,1),'參數'!$M$2:$O$28,3,FALSE),1,1)+MID(VLOOKUP(LEFT(D406,1),'參數'!$M$2:$O$28,3,FALSE),2,1)*9+SUMPRODUCT(MID(D406,ROW(INDIRECT("2:9")),1)*(10-ROW(INDIRECT("2:9")))),10),10),D406,"身分證字號有誤"),"身分證字號有誤"),D406)</f>
        <v>0</v>
      </c>
      <c r="N406" s="44"/>
      <c r="O406" s="44"/>
      <c r="P406" s="44"/>
      <c r="Q406" s="44"/>
      <c r="R406" s="44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>
      <c r="A407" s="44"/>
      <c r="B407" s="45"/>
      <c r="C407" s="34"/>
      <c r="D407" s="46"/>
      <c r="E407" s="46"/>
      <c r="F407" s="44"/>
      <c r="G407" s="44"/>
      <c r="H407" s="44"/>
      <c r="I407" s="44"/>
      <c r="J407" s="44"/>
      <c r="K407" s="44"/>
      <c r="L407" s="44"/>
      <c r="M407" s="42">
        <f ca="1">IF(C407="本國人",IF(LEN(D407)=10,IF(VALUE(RIGHT(D407,1))=MOD(10-MOD(MID(VLOOKUP(LEFT(D407,1),'參數'!$M$2:$O$28,3,FALSE),1,1)+MID(VLOOKUP(LEFT(D407,1),'參數'!$M$2:$O$28,3,FALSE),2,1)*9+SUMPRODUCT(MID(D407,ROW(INDIRECT("2:9")),1)*(10-ROW(INDIRECT("2:9")))),10),10),D407,"身分證字號有誤"),"身分證字號有誤"),D407)</f>
        <v>0</v>
      </c>
      <c r="N407" s="44"/>
      <c r="O407" s="44"/>
      <c r="P407" s="44"/>
      <c r="Q407" s="44"/>
      <c r="R407" s="44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>
      <c r="A408" s="44"/>
      <c r="B408" s="45"/>
      <c r="C408" s="34"/>
      <c r="D408" s="46"/>
      <c r="E408" s="46"/>
      <c r="F408" s="44"/>
      <c r="G408" s="44"/>
      <c r="H408" s="44"/>
      <c r="I408" s="44"/>
      <c r="J408" s="44"/>
      <c r="K408" s="44"/>
      <c r="L408" s="44"/>
      <c r="M408" s="42">
        <f ca="1">IF(C408="本國人",IF(LEN(D408)=10,IF(VALUE(RIGHT(D408,1))=MOD(10-MOD(MID(VLOOKUP(LEFT(D408,1),'參數'!$M$2:$O$28,3,FALSE),1,1)+MID(VLOOKUP(LEFT(D408,1),'參數'!$M$2:$O$28,3,FALSE),2,1)*9+SUMPRODUCT(MID(D408,ROW(INDIRECT("2:9")),1)*(10-ROW(INDIRECT("2:9")))),10),10),D408,"身分證字號有誤"),"身分證字號有誤"),D408)</f>
        <v>0</v>
      </c>
      <c r="N408" s="44"/>
      <c r="O408" s="44"/>
      <c r="P408" s="44"/>
      <c r="Q408" s="44"/>
      <c r="R408" s="44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>
      <c r="A409" s="44"/>
      <c r="B409" s="45"/>
      <c r="C409" s="34"/>
      <c r="D409" s="46"/>
      <c r="E409" s="46"/>
      <c r="F409" s="44"/>
      <c r="G409" s="44"/>
      <c r="H409" s="44"/>
      <c r="I409" s="44"/>
      <c r="J409" s="44"/>
      <c r="K409" s="44"/>
      <c r="L409" s="44"/>
      <c r="M409" s="42">
        <f ca="1">IF(C409="本國人",IF(LEN(D409)=10,IF(VALUE(RIGHT(D409,1))=MOD(10-MOD(MID(VLOOKUP(LEFT(D409,1),'參數'!$M$2:$O$28,3,FALSE),1,1)+MID(VLOOKUP(LEFT(D409,1),'參數'!$M$2:$O$28,3,FALSE),2,1)*9+SUMPRODUCT(MID(D409,ROW(INDIRECT("2:9")),1)*(10-ROW(INDIRECT("2:9")))),10),10),D409,"身分證字號有誤"),"身分證字號有誤"),D409)</f>
        <v>0</v>
      </c>
      <c r="N409" s="44"/>
      <c r="O409" s="44"/>
      <c r="P409" s="44"/>
      <c r="Q409" s="44"/>
      <c r="R409" s="44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>
      <c r="A410" s="44"/>
      <c r="B410" s="45"/>
      <c r="C410" s="34"/>
      <c r="D410" s="46"/>
      <c r="E410" s="46"/>
      <c r="F410" s="44"/>
      <c r="G410" s="44"/>
      <c r="H410" s="44"/>
      <c r="I410" s="44"/>
      <c r="J410" s="44"/>
      <c r="K410" s="44"/>
      <c r="L410" s="44"/>
      <c r="M410" s="42">
        <f ca="1">IF(C410="本國人",IF(LEN(D410)=10,IF(VALUE(RIGHT(D410,1))=MOD(10-MOD(MID(VLOOKUP(LEFT(D410,1),'參數'!$M$2:$O$28,3,FALSE),1,1)+MID(VLOOKUP(LEFT(D410,1),'參數'!$M$2:$O$28,3,FALSE),2,1)*9+SUMPRODUCT(MID(D410,ROW(INDIRECT("2:9")),1)*(10-ROW(INDIRECT("2:9")))),10),10),D410,"身分證字號有誤"),"身分證字號有誤"),D410)</f>
        <v>0</v>
      </c>
      <c r="N410" s="44"/>
      <c r="O410" s="44"/>
      <c r="P410" s="44"/>
      <c r="Q410" s="44"/>
      <c r="R410" s="44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>
      <c r="A411" s="44"/>
      <c r="B411" s="45"/>
      <c r="C411" s="34"/>
      <c r="D411" s="46"/>
      <c r="E411" s="46"/>
      <c r="F411" s="44"/>
      <c r="G411" s="44"/>
      <c r="H411" s="44"/>
      <c r="I411" s="44"/>
      <c r="J411" s="44"/>
      <c r="K411" s="44"/>
      <c r="L411" s="44"/>
      <c r="M411" s="42">
        <f ca="1">IF(C411="本國人",IF(LEN(D411)=10,IF(VALUE(RIGHT(D411,1))=MOD(10-MOD(MID(VLOOKUP(LEFT(D411,1),'參數'!$M$2:$O$28,3,FALSE),1,1)+MID(VLOOKUP(LEFT(D411,1),'參數'!$M$2:$O$28,3,FALSE),2,1)*9+SUMPRODUCT(MID(D411,ROW(INDIRECT("2:9")),1)*(10-ROW(INDIRECT("2:9")))),10),10),D411,"身分證字號有誤"),"身分證字號有誤"),D411)</f>
        <v>0</v>
      </c>
      <c r="N411" s="44"/>
      <c r="O411" s="44"/>
      <c r="P411" s="44"/>
      <c r="Q411" s="44"/>
      <c r="R411" s="44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>
      <c r="A412" s="44"/>
      <c r="B412" s="45"/>
      <c r="C412" s="34"/>
      <c r="D412" s="46"/>
      <c r="E412" s="46"/>
      <c r="F412" s="44"/>
      <c r="G412" s="44"/>
      <c r="H412" s="44"/>
      <c r="I412" s="44"/>
      <c r="J412" s="44"/>
      <c r="K412" s="44"/>
      <c r="L412" s="44"/>
      <c r="M412" s="42">
        <f ca="1">IF(C412="本國人",IF(LEN(D412)=10,IF(VALUE(RIGHT(D412,1))=MOD(10-MOD(MID(VLOOKUP(LEFT(D412,1),'參數'!$M$2:$O$28,3,FALSE),1,1)+MID(VLOOKUP(LEFT(D412,1),'參數'!$M$2:$O$28,3,FALSE),2,1)*9+SUMPRODUCT(MID(D412,ROW(INDIRECT("2:9")),1)*(10-ROW(INDIRECT("2:9")))),10),10),D412,"身分證字號有誤"),"身分證字號有誤"),D412)</f>
        <v>0</v>
      </c>
      <c r="N412" s="44"/>
      <c r="O412" s="44"/>
      <c r="P412" s="44"/>
      <c r="Q412" s="44"/>
      <c r="R412" s="44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>
      <c r="A413" s="44"/>
      <c r="B413" s="45"/>
      <c r="C413" s="34"/>
      <c r="D413" s="46"/>
      <c r="E413" s="46"/>
      <c r="F413" s="44"/>
      <c r="G413" s="44"/>
      <c r="H413" s="44"/>
      <c r="I413" s="44"/>
      <c r="J413" s="44"/>
      <c r="K413" s="44"/>
      <c r="L413" s="44"/>
      <c r="M413" s="42">
        <f ca="1">IF(C413="本國人",IF(LEN(D413)=10,IF(VALUE(RIGHT(D413,1))=MOD(10-MOD(MID(VLOOKUP(LEFT(D413,1),'參數'!$M$2:$O$28,3,FALSE),1,1)+MID(VLOOKUP(LEFT(D413,1),'參數'!$M$2:$O$28,3,FALSE),2,1)*9+SUMPRODUCT(MID(D413,ROW(INDIRECT("2:9")),1)*(10-ROW(INDIRECT("2:9")))),10),10),D413,"身分證字號有誤"),"身分證字號有誤"),D413)</f>
        <v>0</v>
      </c>
      <c r="N413" s="44"/>
      <c r="O413" s="44"/>
      <c r="P413" s="44"/>
      <c r="Q413" s="44"/>
      <c r="R413" s="44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>
      <c r="A414" s="44"/>
      <c r="B414" s="45"/>
      <c r="C414" s="34"/>
      <c r="D414" s="46"/>
      <c r="E414" s="46"/>
      <c r="F414" s="44"/>
      <c r="G414" s="44"/>
      <c r="H414" s="44"/>
      <c r="I414" s="44"/>
      <c r="J414" s="44"/>
      <c r="K414" s="44"/>
      <c r="L414" s="44"/>
      <c r="M414" s="42">
        <f ca="1">IF(C414="本國人",IF(LEN(D414)=10,IF(VALUE(RIGHT(D414,1))=MOD(10-MOD(MID(VLOOKUP(LEFT(D414,1),'參數'!$M$2:$O$28,3,FALSE),1,1)+MID(VLOOKUP(LEFT(D414,1),'參數'!$M$2:$O$28,3,FALSE),2,1)*9+SUMPRODUCT(MID(D414,ROW(INDIRECT("2:9")),1)*(10-ROW(INDIRECT("2:9")))),10),10),D414,"身分證字號有誤"),"身分證字號有誤"),D414)</f>
        <v>0</v>
      </c>
      <c r="N414" s="44"/>
      <c r="O414" s="44"/>
      <c r="P414" s="44"/>
      <c r="Q414" s="44"/>
      <c r="R414" s="44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>
      <c r="A415" s="44"/>
      <c r="B415" s="45"/>
      <c r="C415" s="34"/>
      <c r="D415" s="46"/>
      <c r="E415" s="46"/>
      <c r="F415" s="44"/>
      <c r="G415" s="44"/>
      <c r="H415" s="44"/>
      <c r="I415" s="44"/>
      <c r="J415" s="44"/>
      <c r="K415" s="44"/>
      <c r="L415" s="44"/>
      <c r="M415" s="42">
        <f ca="1">IF(C415="本國人",IF(LEN(D415)=10,IF(VALUE(RIGHT(D415,1))=MOD(10-MOD(MID(VLOOKUP(LEFT(D415,1),'參數'!$M$2:$O$28,3,FALSE),1,1)+MID(VLOOKUP(LEFT(D415,1),'參數'!$M$2:$O$28,3,FALSE),2,1)*9+SUMPRODUCT(MID(D415,ROW(INDIRECT("2:9")),1)*(10-ROW(INDIRECT("2:9")))),10),10),D415,"身分證字號有誤"),"身分證字號有誤"),D415)</f>
        <v>0</v>
      </c>
      <c r="N415" s="44"/>
      <c r="O415" s="44"/>
      <c r="P415" s="44"/>
      <c r="Q415" s="44"/>
      <c r="R415" s="44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>
      <c r="A416" s="44"/>
      <c r="B416" s="45"/>
      <c r="C416" s="34"/>
      <c r="D416" s="46"/>
      <c r="E416" s="46"/>
      <c r="F416" s="44"/>
      <c r="G416" s="44"/>
      <c r="H416" s="44"/>
      <c r="I416" s="44"/>
      <c r="J416" s="44"/>
      <c r="K416" s="44"/>
      <c r="L416" s="44"/>
      <c r="M416" s="42">
        <f ca="1">IF(C416="本國人",IF(LEN(D416)=10,IF(VALUE(RIGHT(D416,1))=MOD(10-MOD(MID(VLOOKUP(LEFT(D416,1),'參數'!$M$2:$O$28,3,FALSE),1,1)+MID(VLOOKUP(LEFT(D416,1),'參數'!$M$2:$O$28,3,FALSE),2,1)*9+SUMPRODUCT(MID(D416,ROW(INDIRECT("2:9")),1)*(10-ROW(INDIRECT("2:9")))),10),10),D416,"身分證字號有誤"),"身分證字號有誤"),D416)</f>
        <v>0</v>
      </c>
      <c r="N416" s="44"/>
      <c r="O416" s="44"/>
      <c r="P416" s="44"/>
      <c r="Q416" s="44"/>
      <c r="R416" s="44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>
      <c r="A417" s="44"/>
      <c r="B417" s="45"/>
      <c r="C417" s="34"/>
      <c r="D417" s="46"/>
      <c r="E417" s="46"/>
      <c r="F417" s="44"/>
      <c r="G417" s="44"/>
      <c r="H417" s="44"/>
      <c r="I417" s="44"/>
      <c r="J417" s="44"/>
      <c r="K417" s="44"/>
      <c r="L417" s="44"/>
      <c r="M417" s="42">
        <f ca="1">IF(C417="本國人",IF(LEN(D417)=10,IF(VALUE(RIGHT(D417,1))=MOD(10-MOD(MID(VLOOKUP(LEFT(D417,1),'參數'!$M$2:$O$28,3,FALSE),1,1)+MID(VLOOKUP(LEFT(D417,1),'參數'!$M$2:$O$28,3,FALSE),2,1)*9+SUMPRODUCT(MID(D417,ROW(INDIRECT("2:9")),1)*(10-ROW(INDIRECT("2:9")))),10),10),D417,"身分證字號有誤"),"身分證字號有誤"),D417)</f>
        <v>0</v>
      </c>
      <c r="N417" s="44"/>
      <c r="O417" s="44"/>
      <c r="P417" s="44"/>
      <c r="Q417" s="44"/>
      <c r="R417" s="44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>
      <c r="A418" s="44"/>
      <c r="B418" s="45"/>
      <c r="C418" s="34"/>
      <c r="D418" s="46"/>
      <c r="E418" s="46"/>
      <c r="F418" s="44"/>
      <c r="G418" s="44"/>
      <c r="H418" s="44"/>
      <c r="I418" s="44"/>
      <c r="J418" s="44"/>
      <c r="K418" s="44"/>
      <c r="L418" s="44"/>
      <c r="M418" s="42">
        <f ca="1">IF(C418="本國人",IF(LEN(D418)=10,IF(VALUE(RIGHT(D418,1))=MOD(10-MOD(MID(VLOOKUP(LEFT(D418,1),'參數'!$M$2:$O$28,3,FALSE),1,1)+MID(VLOOKUP(LEFT(D418,1),'參數'!$M$2:$O$28,3,FALSE),2,1)*9+SUMPRODUCT(MID(D418,ROW(INDIRECT("2:9")),1)*(10-ROW(INDIRECT("2:9")))),10),10),D418,"身分證字號有誤"),"身分證字號有誤"),D418)</f>
        <v>0</v>
      </c>
      <c r="N418" s="44"/>
      <c r="O418" s="44"/>
      <c r="P418" s="44"/>
      <c r="Q418" s="44"/>
      <c r="R418" s="44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>
      <c r="A419" s="44"/>
      <c r="B419" s="45"/>
      <c r="C419" s="34"/>
      <c r="D419" s="46"/>
      <c r="E419" s="46"/>
      <c r="F419" s="44"/>
      <c r="G419" s="44"/>
      <c r="H419" s="44"/>
      <c r="I419" s="44"/>
      <c r="J419" s="44"/>
      <c r="K419" s="44"/>
      <c r="L419" s="44"/>
      <c r="M419" s="42">
        <f ca="1">IF(C419="本國人",IF(LEN(D419)=10,IF(VALUE(RIGHT(D419,1))=MOD(10-MOD(MID(VLOOKUP(LEFT(D419,1),'參數'!$M$2:$O$28,3,FALSE),1,1)+MID(VLOOKUP(LEFT(D419,1),'參數'!$M$2:$O$28,3,FALSE),2,1)*9+SUMPRODUCT(MID(D419,ROW(INDIRECT("2:9")),1)*(10-ROW(INDIRECT("2:9")))),10),10),D419,"身分證字號有誤"),"身分證字號有誤"),D419)</f>
        <v>0</v>
      </c>
      <c r="N419" s="44"/>
      <c r="O419" s="44"/>
      <c r="P419" s="44"/>
      <c r="Q419" s="44"/>
      <c r="R419" s="44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>
      <c r="A420" s="44"/>
      <c r="B420" s="45"/>
      <c r="C420" s="34"/>
      <c r="D420" s="46"/>
      <c r="E420" s="46"/>
      <c r="F420" s="44"/>
      <c r="G420" s="44"/>
      <c r="H420" s="44"/>
      <c r="I420" s="44"/>
      <c r="J420" s="44"/>
      <c r="K420" s="44"/>
      <c r="L420" s="44"/>
      <c r="M420" s="42">
        <f ca="1">IF(C420="本國人",IF(LEN(D420)=10,IF(VALUE(RIGHT(D420,1))=MOD(10-MOD(MID(VLOOKUP(LEFT(D420,1),'參數'!$M$2:$O$28,3,FALSE),1,1)+MID(VLOOKUP(LEFT(D420,1),'參數'!$M$2:$O$28,3,FALSE),2,1)*9+SUMPRODUCT(MID(D420,ROW(INDIRECT("2:9")),1)*(10-ROW(INDIRECT("2:9")))),10),10),D420,"身分證字號有誤"),"身分證字號有誤"),D420)</f>
        <v>0</v>
      </c>
      <c r="N420" s="44"/>
      <c r="O420" s="44"/>
      <c r="P420" s="44"/>
      <c r="Q420" s="44"/>
      <c r="R420" s="44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>
      <c r="A421" s="44"/>
      <c r="B421" s="45"/>
      <c r="C421" s="34"/>
      <c r="D421" s="46"/>
      <c r="E421" s="46"/>
      <c r="F421" s="44"/>
      <c r="G421" s="44"/>
      <c r="H421" s="44"/>
      <c r="I421" s="44"/>
      <c r="J421" s="44"/>
      <c r="K421" s="44"/>
      <c r="L421" s="44"/>
      <c r="M421" s="42">
        <f ca="1">IF(C421="本國人",IF(LEN(D421)=10,IF(VALUE(RIGHT(D421,1))=MOD(10-MOD(MID(VLOOKUP(LEFT(D421,1),'參數'!$M$2:$O$28,3,FALSE),1,1)+MID(VLOOKUP(LEFT(D421,1),'參數'!$M$2:$O$28,3,FALSE),2,1)*9+SUMPRODUCT(MID(D421,ROW(INDIRECT("2:9")),1)*(10-ROW(INDIRECT("2:9")))),10),10),D421,"身分證字號有誤"),"身分證字號有誤"),D421)</f>
        <v>0</v>
      </c>
      <c r="N421" s="44"/>
      <c r="O421" s="44"/>
      <c r="P421" s="44"/>
      <c r="Q421" s="44"/>
      <c r="R421" s="44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>
      <c r="A422" s="44"/>
      <c r="B422" s="45"/>
      <c r="C422" s="34"/>
      <c r="D422" s="46"/>
      <c r="E422" s="46"/>
      <c r="F422" s="44"/>
      <c r="G422" s="44"/>
      <c r="H422" s="44"/>
      <c r="I422" s="44"/>
      <c r="J422" s="44"/>
      <c r="K422" s="44"/>
      <c r="L422" s="44"/>
      <c r="M422" s="42">
        <f ca="1">IF(C422="本國人",IF(LEN(D422)=10,IF(VALUE(RIGHT(D422,1))=MOD(10-MOD(MID(VLOOKUP(LEFT(D422,1),'參數'!$M$2:$O$28,3,FALSE),1,1)+MID(VLOOKUP(LEFT(D422,1),'參數'!$M$2:$O$28,3,FALSE),2,1)*9+SUMPRODUCT(MID(D422,ROW(INDIRECT("2:9")),1)*(10-ROW(INDIRECT("2:9")))),10),10),D422,"身分證字號有誤"),"身分證字號有誤"),D422)</f>
        <v>0</v>
      </c>
      <c r="N422" s="44"/>
      <c r="O422" s="44"/>
      <c r="P422" s="44"/>
      <c r="Q422" s="44"/>
      <c r="R422" s="44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>
      <c r="A423" s="44"/>
      <c r="B423" s="45"/>
      <c r="C423" s="34"/>
      <c r="D423" s="46"/>
      <c r="E423" s="46"/>
      <c r="F423" s="44"/>
      <c r="G423" s="44"/>
      <c r="H423" s="44"/>
      <c r="I423" s="44"/>
      <c r="J423" s="44"/>
      <c r="K423" s="44"/>
      <c r="L423" s="44"/>
      <c r="M423" s="42">
        <f ca="1">IF(C423="本國人",IF(LEN(D423)=10,IF(VALUE(RIGHT(D423,1))=MOD(10-MOD(MID(VLOOKUP(LEFT(D423,1),'參數'!$M$2:$O$28,3,FALSE),1,1)+MID(VLOOKUP(LEFT(D423,1),'參數'!$M$2:$O$28,3,FALSE),2,1)*9+SUMPRODUCT(MID(D423,ROW(INDIRECT("2:9")),1)*(10-ROW(INDIRECT("2:9")))),10),10),D423,"身分證字號有誤"),"身分證字號有誤"),D423)</f>
        <v>0</v>
      </c>
      <c r="N423" s="44"/>
      <c r="O423" s="44"/>
      <c r="P423" s="44"/>
      <c r="Q423" s="44"/>
      <c r="R423" s="44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>
      <c r="A424" s="44"/>
      <c r="B424" s="45"/>
      <c r="C424" s="34"/>
      <c r="D424" s="46"/>
      <c r="E424" s="46"/>
      <c r="F424" s="44"/>
      <c r="G424" s="44"/>
      <c r="H424" s="44"/>
      <c r="I424" s="44"/>
      <c r="J424" s="44"/>
      <c r="K424" s="44"/>
      <c r="L424" s="44"/>
      <c r="M424" s="42">
        <f ca="1">IF(C424="本國人",IF(LEN(D424)=10,IF(VALUE(RIGHT(D424,1))=MOD(10-MOD(MID(VLOOKUP(LEFT(D424,1),'參數'!$M$2:$O$28,3,FALSE),1,1)+MID(VLOOKUP(LEFT(D424,1),'參數'!$M$2:$O$28,3,FALSE),2,1)*9+SUMPRODUCT(MID(D424,ROW(INDIRECT("2:9")),1)*(10-ROW(INDIRECT("2:9")))),10),10),D424,"身分證字號有誤"),"身分證字號有誤"),D424)</f>
        <v>0</v>
      </c>
      <c r="N424" s="44"/>
      <c r="O424" s="44"/>
      <c r="P424" s="44"/>
      <c r="Q424" s="44"/>
      <c r="R424" s="44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>
      <c r="A425" s="44"/>
      <c r="B425" s="45"/>
      <c r="C425" s="34"/>
      <c r="D425" s="46"/>
      <c r="E425" s="46"/>
      <c r="F425" s="44"/>
      <c r="G425" s="44"/>
      <c r="H425" s="44"/>
      <c r="I425" s="44"/>
      <c r="J425" s="44"/>
      <c r="K425" s="44"/>
      <c r="L425" s="44"/>
      <c r="M425" s="42">
        <f ca="1">IF(C425="本國人",IF(LEN(D425)=10,IF(VALUE(RIGHT(D425,1))=MOD(10-MOD(MID(VLOOKUP(LEFT(D425,1),'參數'!$M$2:$O$28,3,FALSE),1,1)+MID(VLOOKUP(LEFT(D425,1),'參數'!$M$2:$O$28,3,FALSE),2,1)*9+SUMPRODUCT(MID(D425,ROW(INDIRECT("2:9")),1)*(10-ROW(INDIRECT("2:9")))),10),10),D425,"身分證字號有誤"),"身分證字號有誤"),D425)</f>
        <v>0</v>
      </c>
      <c r="N425" s="44"/>
      <c r="O425" s="44"/>
      <c r="P425" s="44"/>
      <c r="Q425" s="44"/>
      <c r="R425" s="44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>
      <c r="A426" s="44"/>
      <c r="B426" s="45"/>
      <c r="C426" s="34"/>
      <c r="D426" s="46"/>
      <c r="E426" s="46"/>
      <c r="F426" s="44"/>
      <c r="G426" s="44"/>
      <c r="H426" s="44"/>
      <c r="I426" s="44"/>
      <c r="J426" s="44"/>
      <c r="K426" s="44"/>
      <c r="L426" s="44"/>
      <c r="M426" s="42">
        <f ca="1">IF(C426="本國人",IF(LEN(D426)=10,IF(VALUE(RIGHT(D426,1))=MOD(10-MOD(MID(VLOOKUP(LEFT(D426,1),'參數'!$M$2:$O$28,3,FALSE),1,1)+MID(VLOOKUP(LEFT(D426,1),'參數'!$M$2:$O$28,3,FALSE),2,1)*9+SUMPRODUCT(MID(D426,ROW(INDIRECT("2:9")),1)*(10-ROW(INDIRECT("2:9")))),10),10),D426,"身分證字號有誤"),"身分證字號有誤"),D426)</f>
        <v>0</v>
      </c>
      <c r="N426" s="44"/>
      <c r="O426" s="44"/>
      <c r="P426" s="44"/>
      <c r="Q426" s="44"/>
      <c r="R426" s="44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>
      <c r="A427" s="44"/>
      <c r="B427" s="45"/>
      <c r="C427" s="34"/>
      <c r="D427" s="46"/>
      <c r="E427" s="46"/>
      <c r="F427" s="44"/>
      <c r="G427" s="44"/>
      <c r="H427" s="44"/>
      <c r="I427" s="44"/>
      <c r="J427" s="44"/>
      <c r="K427" s="44"/>
      <c r="L427" s="44"/>
      <c r="M427" s="42">
        <f ca="1">IF(C427="本國人",IF(LEN(D427)=10,IF(VALUE(RIGHT(D427,1))=MOD(10-MOD(MID(VLOOKUP(LEFT(D427,1),'參數'!$M$2:$O$28,3,FALSE),1,1)+MID(VLOOKUP(LEFT(D427,1),'參數'!$M$2:$O$28,3,FALSE),2,1)*9+SUMPRODUCT(MID(D427,ROW(INDIRECT("2:9")),1)*(10-ROW(INDIRECT("2:9")))),10),10),D427,"身分證字號有誤"),"身分證字號有誤"),D427)</f>
        <v>0</v>
      </c>
      <c r="N427" s="44"/>
      <c r="O427" s="44"/>
      <c r="P427" s="44"/>
      <c r="Q427" s="44"/>
      <c r="R427" s="44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>
      <c r="A428" s="44"/>
      <c r="B428" s="45"/>
      <c r="C428" s="34"/>
      <c r="D428" s="46"/>
      <c r="E428" s="46"/>
      <c r="F428" s="44"/>
      <c r="G428" s="44"/>
      <c r="H428" s="44"/>
      <c r="I428" s="44"/>
      <c r="J428" s="44"/>
      <c r="K428" s="44"/>
      <c r="L428" s="44"/>
      <c r="M428" s="42">
        <f ca="1">IF(C428="本國人",IF(LEN(D428)=10,IF(VALUE(RIGHT(D428,1))=MOD(10-MOD(MID(VLOOKUP(LEFT(D428,1),'參數'!$M$2:$O$28,3,FALSE),1,1)+MID(VLOOKUP(LEFT(D428,1),'參數'!$M$2:$O$28,3,FALSE),2,1)*9+SUMPRODUCT(MID(D428,ROW(INDIRECT("2:9")),1)*(10-ROW(INDIRECT("2:9")))),10),10),D428,"身分證字號有誤"),"身分證字號有誤"),D428)</f>
        <v>0</v>
      </c>
      <c r="N428" s="44"/>
      <c r="O428" s="44"/>
      <c r="P428" s="44"/>
      <c r="Q428" s="44"/>
      <c r="R428" s="44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>
      <c r="A429" s="44"/>
      <c r="B429" s="45"/>
      <c r="C429" s="34"/>
      <c r="D429" s="46"/>
      <c r="E429" s="46"/>
      <c r="F429" s="44"/>
      <c r="G429" s="44"/>
      <c r="H429" s="44"/>
      <c r="I429" s="44"/>
      <c r="J429" s="44"/>
      <c r="K429" s="44"/>
      <c r="L429" s="44"/>
      <c r="M429" s="42">
        <f ca="1">IF(C429="本國人",IF(LEN(D429)=10,IF(VALUE(RIGHT(D429,1))=MOD(10-MOD(MID(VLOOKUP(LEFT(D429,1),'參數'!$M$2:$O$28,3,FALSE),1,1)+MID(VLOOKUP(LEFT(D429,1),'參數'!$M$2:$O$28,3,FALSE),2,1)*9+SUMPRODUCT(MID(D429,ROW(INDIRECT("2:9")),1)*(10-ROW(INDIRECT("2:9")))),10),10),D429,"身分證字號有誤"),"身分證字號有誤"),D429)</f>
        <v>0</v>
      </c>
      <c r="N429" s="44"/>
      <c r="O429" s="44"/>
      <c r="P429" s="44"/>
      <c r="Q429" s="44"/>
      <c r="R429" s="44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>
      <c r="A430" s="44"/>
      <c r="B430" s="45"/>
      <c r="C430" s="34"/>
      <c r="D430" s="46"/>
      <c r="E430" s="46"/>
      <c r="F430" s="44"/>
      <c r="G430" s="44"/>
      <c r="H430" s="44"/>
      <c r="I430" s="44"/>
      <c r="J430" s="44"/>
      <c r="K430" s="44"/>
      <c r="L430" s="44"/>
      <c r="M430" s="42">
        <f ca="1">IF(C430="本國人",IF(LEN(D430)=10,IF(VALUE(RIGHT(D430,1))=MOD(10-MOD(MID(VLOOKUP(LEFT(D430,1),'參數'!$M$2:$O$28,3,FALSE),1,1)+MID(VLOOKUP(LEFT(D430,1),'參數'!$M$2:$O$28,3,FALSE),2,1)*9+SUMPRODUCT(MID(D430,ROW(INDIRECT("2:9")),1)*(10-ROW(INDIRECT("2:9")))),10),10),D430,"身分證字號有誤"),"身分證字號有誤"),D430)</f>
        <v>0</v>
      </c>
      <c r="N430" s="44"/>
      <c r="O430" s="44"/>
      <c r="P430" s="44"/>
      <c r="Q430" s="44"/>
      <c r="R430" s="44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>
      <c r="A431" s="44"/>
      <c r="B431" s="45"/>
      <c r="C431" s="34"/>
      <c r="D431" s="46"/>
      <c r="E431" s="46"/>
      <c r="F431" s="44"/>
      <c r="G431" s="44"/>
      <c r="H431" s="44"/>
      <c r="I431" s="44"/>
      <c r="J431" s="44"/>
      <c r="K431" s="44"/>
      <c r="L431" s="44"/>
      <c r="M431" s="42">
        <f ca="1">IF(C431="本國人",IF(LEN(D431)=10,IF(VALUE(RIGHT(D431,1))=MOD(10-MOD(MID(VLOOKUP(LEFT(D431,1),'參數'!$M$2:$O$28,3,FALSE),1,1)+MID(VLOOKUP(LEFT(D431,1),'參數'!$M$2:$O$28,3,FALSE),2,1)*9+SUMPRODUCT(MID(D431,ROW(INDIRECT("2:9")),1)*(10-ROW(INDIRECT("2:9")))),10),10),D431,"身分證字號有誤"),"身分證字號有誤"),D431)</f>
        <v>0</v>
      </c>
      <c r="N431" s="44"/>
      <c r="O431" s="44"/>
      <c r="P431" s="44"/>
      <c r="Q431" s="44"/>
      <c r="R431" s="44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>
      <c r="A432" s="44"/>
      <c r="B432" s="45"/>
      <c r="C432" s="34"/>
      <c r="D432" s="46"/>
      <c r="E432" s="46"/>
      <c r="F432" s="44"/>
      <c r="G432" s="44"/>
      <c r="H432" s="44"/>
      <c r="I432" s="44"/>
      <c r="J432" s="44"/>
      <c r="K432" s="44"/>
      <c r="L432" s="44"/>
      <c r="M432" s="42">
        <f ca="1">IF(C432="本國人",IF(LEN(D432)=10,IF(VALUE(RIGHT(D432,1))=MOD(10-MOD(MID(VLOOKUP(LEFT(D432,1),'參數'!$M$2:$O$28,3,FALSE),1,1)+MID(VLOOKUP(LEFT(D432,1),'參數'!$M$2:$O$28,3,FALSE),2,1)*9+SUMPRODUCT(MID(D432,ROW(INDIRECT("2:9")),1)*(10-ROW(INDIRECT("2:9")))),10),10),D432,"身分證字號有誤"),"身分證字號有誤"),D432)</f>
        <v>0</v>
      </c>
      <c r="N432" s="44"/>
      <c r="O432" s="44"/>
      <c r="P432" s="44"/>
      <c r="Q432" s="44"/>
      <c r="R432" s="44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>
      <c r="A433" s="44"/>
      <c r="B433" s="45"/>
      <c r="C433" s="34"/>
      <c r="D433" s="46"/>
      <c r="E433" s="46"/>
      <c r="F433" s="44"/>
      <c r="G433" s="44"/>
      <c r="H433" s="44"/>
      <c r="I433" s="44"/>
      <c r="J433" s="44"/>
      <c r="K433" s="44"/>
      <c r="L433" s="44"/>
      <c r="M433" s="42">
        <f ca="1">IF(C433="本國人",IF(LEN(D433)=10,IF(VALUE(RIGHT(D433,1))=MOD(10-MOD(MID(VLOOKUP(LEFT(D433,1),'參數'!$M$2:$O$28,3,FALSE),1,1)+MID(VLOOKUP(LEFT(D433,1),'參數'!$M$2:$O$28,3,FALSE),2,1)*9+SUMPRODUCT(MID(D433,ROW(INDIRECT("2:9")),1)*(10-ROW(INDIRECT("2:9")))),10),10),D433,"身分證字號有誤"),"身分證字號有誤"),D433)</f>
        <v>0</v>
      </c>
      <c r="N433" s="44"/>
      <c r="O433" s="44"/>
      <c r="P433" s="44"/>
      <c r="Q433" s="44"/>
      <c r="R433" s="44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>
      <c r="A434" s="44"/>
      <c r="B434" s="45"/>
      <c r="C434" s="34"/>
      <c r="D434" s="46"/>
      <c r="E434" s="46"/>
      <c r="F434" s="44"/>
      <c r="G434" s="44"/>
      <c r="H434" s="44"/>
      <c r="I434" s="44"/>
      <c r="J434" s="44"/>
      <c r="K434" s="44"/>
      <c r="L434" s="44"/>
      <c r="M434" s="42">
        <f ca="1">IF(C434="本國人",IF(LEN(D434)=10,IF(VALUE(RIGHT(D434,1))=MOD(10-MOD(MID(VLOOKUP(LEFT(D434,1),'參數'!$M$2:$O$28,3,FALSE),1,1)+MID(VLOOKUP(LEFT(D434,1),'參數'!$M$2:$O$28,3,FALSE),2,1)*9+SUMPRODUCT(MID(D434,ROW(INDIRECT("2:9")),1)*(10-ROW(INDIRECT("2:9")))),10),10),D434,"身分證字號有誤"),"身分證字號有誤"),D434)</f>
        <v>0</v>
      </c>
      <c r="N434" s="44"/>
      <c r="O434" s="44"/>
      <c r="P434" s="44"/>
      <c r="Q434" s="44"/>
      <c r="R434" s="44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>
      <c r="A435" s="44"/>
      <c r="B435" s="45"/>
      <c r="C435" s="34"/>
      <c r="D435" s="46"/>
      <c r="E435" s="46"/>
      <c r="F435" s="44"/>
      <c r="G435" s="44"/>
      <c r="H435" s="44"/>
      <c r="I435" s="44"/>
      <c r="J435" s="44"/>
      <c r="K435" s="44"/>
      <c r="L435" s="44"/>
      <c r="M435" s="42">
        <f ca="1">IF(C435="本國人",IF(LEN(D435)=10,IF(VALUE(RIGHT(D435,1))=MOD(10-MOD(MID(VLOOKUP(LEFT(D435,1),'參數'!$M$2:$O$28,3,FALSE),1,1)+MID(VLOOKUP(LEFT(D435,1),'參數'!$M$2:$O$28,3,FALSE),2,1)*9+SUMPRODUCT(MID(D435,ROW(INDIRECT("2:9")),1)*(10-ROW(INDIRECT("2:9")))),10),10),D435,"身分證字號有誤"),"身分證字號有誤"),D435)</f>
        <v>0</v>
      </c>
      <c r="N435" s="44"/>
      <c r="O435" s="44"/>
      <c r="P435" s="44"/>
      <c r="Q435" s="44"/>
      <c r="R435" s="44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>
      <c r="A436" s="44"/>
      <c r="B436" s="45"/>
      <c r="C436" s="34"/>
      <c r="D436" s="46"/>
      <c r="E436" s="46"/>
      <c r="F436" s="44"/>
      <c r="G436" s="44"/>
      <c r="H436" s="44"/>
      <c r="I436" s="44"/>
      <c r="J436" s="44"/>
      <c r="K436" s="44"/>
      <c r="L436" s="44"/>
      <c r="M436" s="42">
        <f ca="1">IF(C436="本國人",IF(LEN(D436)=10,IF(VALUE(RIGHT(D436,1))=MOD(10-MOD(MID(VLOOKUP(LEFT(D436,1),'參數'!$M$2:$O$28,3,FALSE),1,1)+MID(VLOOKUP(LEFT(D436,1),'參數'!$M$2:$O$28,3,FALSE),2,1)*9+SUMPRODUCT(MID(D436,ROW(INDIRECT("2:9")),1)*(10-ROW(INDIRECT("2:9")))),10),10),D436,"身分證字號有誤"),"身分證字號有誤"),D436)</f>
        <v>0</v>
      </c>
      <c r="N436" s="44"/>
      <c r="O436" s="44"/>
      <c r="P436" s="44"/>
      <c r="Q436" s="44"/>
      <c r="R436" s="44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>
      <c r="A437" s="44"/>
      <c r="B437" s="45"/>
      <c r="C437" s="34"/>
      <c r="D437" s="46"/>
      <c r="E437" s="46"/>
      <c r="F437" s="44"/>
      <c r="G437" s="44"/>
      <c r="H437" s="44"/>
      <c r="I437" s="44"/>
      <c r="J437" s="44"/>
      <c r="K437" s="44"/>
      <c r="L437" s="44"/>
      <c r="M437" s="42">
        <f ca="1">IF(C437="本國人",IF(LEN(D437)=10,IF(VALUE(RIGHT(D437,1))=MOD(10-MOD(MID(VLOOKUP(LEFT(D437,1),'參數'!$M$2:$O$28,3,FALSE),1,1)+MID(VLOOKUP(LEFT(D437,1),'參數'!$M$2:$O$28,3,FALSE),2,1)*9+SUMPRODUCT(MID(D437,ROW(INDIRECT("2:9")),1)*(10-ROW(INDIRECT("2:9")))),10),10),D437,"身分證字號有誤"),"身分證字號有誤"),D437)</f>
        <v>0</v>
      </c>
      <c r="N437" s="44"/>
      <c r="O437" s="44"/>
      <c r="P437" s="44"/>
      <c r="Q437" s="44"/>
      <c r="R437" s="44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>
      <c r="A438" s="44"/>
      <c r="B438" s="45"/>
      <c r="C438" s="34"/>
      <c r="D438" s="46"/>
      <c r="E438" s="46"/>
      <c r="F438" s="44"/>
      <c r="G438" s="44"/>
      <c r="H438" s="44"/>
      <c r="I438" s="44"/>
      <c r="J438" s="44"/>
      <c r="K438" s="44"/>
      <c r="L438" s="44"/>
      <c r="M438" s="42">
        <f ca="1">IF(C438="本國人",IF(LEN(D438)=10,IF(VALUE(RIGHT(D438,1))=MOD(10-MOD(MID(VLOOKUP(LEFT(D438,1),'參數'!$M$2:$O$28,3,FALSE),1,1)+MID(VLOOKUP(LEFT(D438,1),'參數'!$M$2:$O$28,3,FALSE),2,1)*9+SUMPRODUCT(MID(D438,ROW(INDIRECT("2:9")),1)*(10-ROW(INDIRECT("2:9")))),10),10),D438,"身分證字號有誤"),"身分證字號有誤"),D438)</f>
        <v>0</v>
      </c>
      <c r="N438" s="44"/>
      <c r="O438" s="44"/>
      <c r="P438" s="44"/>
      <c r="Q438" s="44"/>
      <c r="R438" s="44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>
      <c r="A439" s="44"/>
      <c r="B439" s="45"/>
      <c r="C439" s="34"/>
      <c r="D439" s="46"/>
      <c r="E439" s="46"/>
      <c r="F439" s="44"/>
      <c r="G439" s="44"/>
      <c r="H439" s="44"/>
      <c r="I439" s="44"/>
      <c r="J439" s="44"/>
      <c r="K439" s="44"/>
      <c r="L439" s="44"/>
      <c r="M439" s="42">
        <f ca="1">IF(C439="本國人",IF(LEN(D439)=10,IF(VALUE(RIGHT(D439,1))=MOD(10-MOD(MID(VLOOKUP(LEFT(D439,1),'參數'!$M$2:$O$28,3,FALSE),1,1)+MID(VLOOKUP(LEFT(D439,1),'參數'!$M$2:$O$28,3,FALSE),2,1)*9+SUMPRODUCT(MID(D439,ROW(INDIRECT("2:9")),1)*(10-ROW(INDIRECT("2:9")))),10),10),D439,"身分證字號有誤"),"身分證字號有誤"),D439)</f>
        <v>0</v>
      </c>
      <c r="N439" s="44"/>
      <c r="O439" s="44"/>
      <c r="P439" s="44"/>
      <c r="Q439" s="44"/>
      <c r="R439" s="44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>
      <c r="A440" s="44"/>
      <c r="B440" s="45"/>
      <c r="C440" s="34"/>
      <c r="D440" s="46"/>
      <c r="E440" s="46"/>
      <c r="F440" s="44"/>
      <c r="G440" s="44"/>
      <c r="H440" s="44"/>
      <c r="I440" s="44"/>
      <c r="J440" s="44"/>
      <c r="K440" s="44"/>
      <c r="L440" s="44"/>
      <c r="M440" s="42">
        <f ca="1">IF(C440="本國人",IF(LEN(D440)=10,IF(VALUE(RIGHT(D440,1))=MOD(10-MOD(MID(VLOOKUP(LEFT(D440,1),'參數'!$M$2:$O$28,3,FALSE),1,1)+MID(VLOOKUP(LEFT(D440,1),'參數'!$M$2:$O$28,3,FALSE),2,1)*9+SUMPRODUCT(MID(D440,ROW(INDIRECT("2:9")),1)*(10-ROW(INDIRECT("2:9")))),10),10),D440,"身分證字號有誤"),"身分證字號有誤"),D440)</f>
        <v>0</v>
      </c>
      <c r="N440" s="44"/>
      <c r="O440" s="44"/>
      <c r="P440" s="44"/>
      <c r="Q440" s="44"/>
      <c r="R440" s="44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>
      <c r="A441" s="44"/>
      <c r="B441" s="45"/>
      <c r="C441" s="34"/>
      <c r="D441" s="46"/>
      <c r="E441" s="46"/>
      <c r="F441" s="44"/>
      <c r="G441" s="44"/>
      <c r="H441" s="44"/>
      <c r="I441" s="44"/>
      <c r="J441" s="44"/>
      <c r="K441" s="44"/>
      <c r="L441" s="44"/>
      <c r="M441" s="42">
        <f ca="1">IF(C441="本國人",IF(LEN(D441)=10,IF(VALUE(RIGHT(D441,1))=MOD(10-MOD(MID(VLOOKUP(LEFT(D441,1),'參數'!$M$2:$O$28,3,FALSE),1,1)+MID(VLOOKUP(LEFT(D441,1),'參數'!$M$2:$O$28,3,FALSE),2,1)*9+SUMPRODUCT(MID(D441,ROW(INDIRECT("2:9")),1)*(10-ROW(INDIRECT("2:9")))),10),10),D441,"身分證字號有誤"),"身分證字號有誤"),D441)</f>
        <v>0</v>
      </c>
      <c r="N441" s="44"/>
      <c r="O441" s="44"/>
      <c r="P441" s="44"/>
      <c r="Q441" s="44"/>
      <c r="R441" s="44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>
      <c r="A442" s="44"/>
      <c r="B442" s="45"/>
      <c r="C442" s="34"/>
      <c r="D442" s="46"/>
      <c r="E442" s="46"/>
      <c r="F442" s="44"/>
      <c r="G442" s="44"/>
      <c r="H442" s="44"/>
      <c r="I442" s="44"/>
      <c r="J442" s="44"/>
      <c r="K442" s="44"/>
      <c r="L442" s="44"/>
      <c r="M442" s="42">
        <f ca="1">IF(C442="本國人",IF(LEN(D442)=10,IF(VALUE(RIGHT(D442,1))=MOD(10-MOD(MID(VLOOKUP(LEFT(D442,1),'參數'!$M$2:$O$28,3,FALSE),1,1)+MID(VLOOKUP(LEFT(D442,1),'參數'!$M$2:$O$28,3,FALSE),2,1)*9+SUMPRODUCT(MID(D442,ROW(INDIRECT("2:9")),1)*(10-ROW(INDIRECT("2:9")))),10),10),D442,"身分證字號有誤"),"身分證字號有誤"),D442)</f>
        <v>0</v>
      </c>
      <c r="N442" s="44"/>
      <c r="O442" s="44"/>
      <c r="P442" s="44"/>
      <c r="Q442" s="44"/>
      <c r="R442" s="44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>
      <c r="A443" s="44"/>
      <c r="B443" s="45"/>
      <c r="C443" s="34"/>
      <c r="D443" s="46"/>
      <c r="E443" s="46"/>
      <c r="F443" s="44"/>
      <c r="G443" s="44"/>
      <c r="H443" s="44"/>
      <c r="I443" s="44"/>
      <c r="J443" s="44"/>
      <c r="K443" s="44"/>
      <c r="L443" s="44"/>
      <c r="M443" s="42">
        <f ca="1">IF(C443="本國人",IF(LEN(D443)=10,IF(VALUE(RIGHT(D443,1))=MOD(10-MOD(MID(VLOOKUP(LEFT(D443,1),'參數'!$M$2:$O$28,3,FALSE),1,1)+MID(VLOOKUP(LEFT(D443,1),'參數'!$M$2:$O$28,3,FALSE),2,1)*9+SUMPRODUCT(MID(D443,ROW(INDIRECT("2:9")),1)*(10-ROW(INDIRECT("2:9")))),10),10),D443,"身分證字號有誤"),"身分證字號有誤"),D443)</f>
        <v>0</v>
      </c>
      <c r="N443" s="44"/>
      <c r="O443" s="44"/>
      <c r="P443" s="44"/>
      <c r="Q443" s="44"/>
      <c r="R443" s="44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>
      <c r="A444" s="44"/>
      <c r="B444" s="45"/>
      <c r="C444" s="34"/>
      <c r="D444" s="46"/>
      <c r="E444" s="46"/>
      <c r="F444" s="44"/>
      <c r="G444" s="44"/>
      <c r="H444" s="44"/>
      <c r="I444" s="44"/>
      <c r="J444" s="44"/>
      <c r="K444" s="44"/>
      <c r="L444" s="44"/>
      <c r="M444" s="42">
        <f ca="1">IF(C444="本國人",IF(LEN(D444)=10,IF(VALUE(RIGHT(D444,1))=MOD(10-MOD(MID(VLOOKUP(LEFT(D444,1),'參數'!$M$2:$O$28,3,FALSE),1,1)+MID(VLOOKUP(LEFT(D444,1),'參數'!$M$2:$O$28,3,FALSE),2,1)*9+SUMPRODUCT(MID(D444,ROW(INDIRECT("2:9")),1)*(10-ROW(INDIRECT("2:9")))),10),10),D444,"身分證字號有誤"),"身分證字號有誤"),D444)</f>
        <v>0</v>
      </c>
      <c r="N444" s="44"/>
      <c r="O444" s="44"/>
      <c r="P444" s="44"/>
      <c r="Q444" s="44"/>
      <c r="R444" s="44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>
      <c r="A445" s="44"/>
      <c r="B445" s="45"/>
      <c r="C445" s="34"/>
      <c r="D445" s="46"/>
      <c r="E445" s="46"/>
      <c r="F445" s="44"/>
      <c r="G445" s="44"/>
      <c r="H445" s="44"/>
      <c r="I445" s="44"/>
      <c r="J445" s="44"/>
      <c r="K445" s="44"/>
      <c r="L445" s="44"/>
      <c r="M445" s="42">
        <f ca="1">IF(C445="本國人",IF(LEN(D445)=10,IF(VALUE(RIGHT(D445,1))=MOD(10-MOD(MID(VLOOKUP(LEFT(D445,1),'參數'!$M$2:$O$28,3,FALSE),1,1)+MID(VLOOKUP(LEFT(D445,1),'參數'!$M$2:$O$28,3,FALSE),2,1)*9+SUMPRODUCT(MID(D445,ROW(INDIRECT("2:9")),1)*(10-ROW(INDIRECT("2:9")))),10),10),D445,"身分證字號有誤"),"身分證字號有誤"),D445)</f>
        <v>0</v>
      </c>
      <c r="N445" s="44"/>
      <c r="O445" s="44"/>
      <c r="P445" s="44"/>
      <c r="Q445" s="44"/>
      <c r="R445" s="44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>
      <c r="A446" s="44"/>
      <c r="B446" s="45"/>
      <c r="C446" s="34"/>
      <c r="D446" s="46"/>
      <c r="E446" s="46"/>
      <c r="F446" s="44"/>
      <c r="G446" s="44"/>
      <c r="H446" s="44"/>
      <c r="I446" s="44"/>
      <c r="J446" s="44"/>
      <c r="K446" s="44"/>
      <c r="L446" s="44"/>
      <c r="M446" s="42">
        <f ca="1">IF(C446="本國人",IF(LEN(D446)=10,IF(VALUE(RIGHT(D446,1))=MOD(10-MOD(MID(VLOOKUP(LEFT(D446,1),'參數'!$M$2:$O$28,3,FALSE),1,1)+MID(VLOOKUP(LEFT(D446,1),'參數'!$M$2:$O$28,3,FALSE),2,1)*9+SUMPRODUCT(MID(D446,ROW(INDIRECT("2:9")),1)*(10-ROW(INDIRECT("2:9")))),10),10),D446,"身分證字號有誤"),"身分證字號有誤"),D446)</f>
        <v>0</v>
      </c>
      <c r="N446" s="44"/>
      <c r="O446" s="44"/>
      <c r="P446" s="44"/>
      <c r="Q446" s="44"/>
      <c r="R446" s="44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>
      <c r="A447" s="44"/>
      <c r="B447" s="45"/>
      <c r="C447" s="34"/>
      <c r="D447" s="46"/>
      <c r="E447" s="46"/>
      <c r="F447" s="44"/>
      <c r="G447" s="44"/>
      <c r="H447" s="44"/>
      <c r="I447" s="44"/>
      <c r="J447" s="44"/>
      <c r="K447" s="44"/>
      <c r="L447" s="44"/>
      <c r="M447" s="42">
        <f ca="1">IF(C447="本國人",IF(LEN(D447)=10,IF(VALUE(RIGHT(D447,1))=MOD(10-MOD(MID(VLOOKUP(LEFT(D447,1),'參數'!$M$2:$O$28,3,FALSE),1,1)+MID(VLOOKUP(LEFT(D447,1),'參數'!$M$2:$O$28,3,FALSE),2,1)*9+SUMPRODUCT(MID(D447,ROW(INDIRECT("2:9")),1)*(10-ROW(INDIRECT("2:9")))),10),10),D447,"身分證字號有誤"),"身分證字號有誤"),D447)</f>
        <v>0</v>
      </c>
      <c r="N447" s="44"/>
      <c r="O447" s="44"/>
      <c r="P447" s="44"/>
      <c r="Q447" s="44"/>
      <c r="R447" s="44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>
      <c r="A448" s="44"/>
      <c r="B448" s="45"/>
      <c r="C448" s="34"/>
      <c r="D448" s="46"/>
      <c r="E448" s="46"/>
      <c r="F448" s="44"/>
      <c r="G448" s="44"/>
      <c r="H448" s="44"/>
      <c r="I448" s="44"/>
      <c r="J448" s="44"/>
      <c r="K448" s="44"/>
      <c r="L448" s="44"/>
      <c r="M448" s="42">
        <f ca="1">IF(C448="本國人",IF(LEN(D448)=10,IF(VALUE(RIGHT(D448,1))=MOD(10-MOD(MID(VLOOKUP(LEFT(D448,1),'參數'!$M$2:$O$28,3,FALSE),1,1)+MID(VLOOKUP(LEFT(D448,1),'參數'!$M$2:$O$28,3,FALSE),2,1)*9+SUMPRODUCT(MID(D448,ROW(INDIRECT("2:9")),1)*(10-ROW(INDIRECT("2:9")))),10),10),D448,"身分證字號有誤"),"身分證字號有誤"),D448)</f>
        <v>0</v>
      </c>
      <c r="N448" s="44"/>
      <c r="O448" s="44"/>
      <c r="P448" s="44"/>
      <c r="Q448" s="44"/>
      <c r="R448" s="44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>
      <c r="A449" s="44"/>
      <c r="B449" s="45"/>
      <c r="C449" s="34"/>
      <c r="D449" s="46"/>
      <c r="E449" s="46"/>
      <c r="F449" s="44"/>
      <c r="G449" s="44"/>
      <c r="H449" s="44"/>
      <c r="I449" s="44"/>
      <c r="J449" s="44"/>
      <c r="K449" s="44"/>
      <c r="L449" s="44"/>
      <c r="M449" s="42">
        <f ca="1">IF(C449="本國人",IF(LEN(D449)=10,IF(VALUE(RIGHT(D449,1))=MOD(10-MOD(MID(VLOOKUP(LEFT(D449,1),'參數'!$M$2:$O$28,3,FALSE),1,1)+MID(VLOOKUP(LEFT(D449,1),'參數'!$M$2:$O$28,3,FALSE),2,1)*9+SUMPRODUCT(MID(D449,ROW(INDIRECT("2:9")),1)*(10-ROW(INDIRECT("2:9")))),10),10),D449,"身分證字號有誤"),"身分證字號有誤"),D449)</f>
        <v>0</v>
      </c>
      <c r="N449" s="44"/>
      <c r="O449" s="44"/>
      <c r="P449" s="44"/>
      <c r="Q449" s="44"/>
      <c r="R449" s="44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>
      <c r="A450" s="44"/>
      <c r="B450" s="45"/>
      <c r="C450" s="34"/>
      <c r="D450" s="46"/>
      <c r="E450" s="46"/>
      <c r="F450" s="44"/>
      <c r="G450" s="44"/>
      <c r="H450" s="44"/>
      <c r="I450" s="44"/>
      <c r="J450" s="44"/>
      <c r="K450" s="44"/>
      <c r="L450" s="44"/>
      <c r="M450" s="42">
        <f ca="1">IF(C450="本國人",IF(LEN(D450)=10,IF(VALUE(RIGHT(D450,1))=MOD(10-MOD(MID(VLOOKUP(LEFT(D450,1),'參數'!$M$2:$O$28,3,FALSE),1,1)+MID(VLOOKUP(LEFT(D450,1),'參數'!$M$2:$O$28,3,FALSE),2,1)*9+SUMPRODUCT(MID(D450,ROW(INDIRECT("2:9")),1)*(10-ROW(INDIRECT("2:9")))),10),10),D450,"身分證字號有誤"),"身分證字號有誤"),D450)</f>
        <v>0</v>
      </c>
      <c r="N450" s="44"/>
      <c r="O450" s="44"/>
      <c r="P450" s="44"/>
      <c r="Q450" s="44"/>
      <c r="R450" s="44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>
      <c r="A451" s="44"/>
      <c r="B451" s="45"/>
      <c r="C451" s="34"/>
      <c r="D451" s="46"/>
      <c r="E451" s="46"/>
      <c r="F451" s="44"/>
      <c r="G451" s="44"/>
      <c r="H451" s="44"/>
      <c r="I451" s="44"/>
      <c r="J451" s="44"/>
      <c r="K451" s="44"/>
      <c r="L451" s="44"/>
      <c r="M451" s="42">
        <f ca="1">IF(C451="本國人",IF(LEN(D451)=10,IF(VALUE(RIGHT(D451,1))=MOD(10-MOD(MID(VLOOKUP(LEFT(D451,1),'參數'!$M$2:$O$28,3,FALSE),1,1)+MID(VLOOKUP(LEFT(D451,1),'參數'!$M$2:$O$28,3,FALSE),2,1)*9+SUMPRODUCT(MID(D451,ROW(INDIRECT("2:9")),1)*(10-ROW(INDIRECT("2:9")))),10),10),D451,"身分證字號有誤"),"身分證字號有誤"),D451)</f>
        <v>0</v>
      </c>
      <c r="N451" s="44"/>
      <c r="O451" s="44"/>
      <c r="P451" s="44"/>
      <c r="Q451" s="44"/>
      <c r="R451" s="44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>
      <c r="A452" s="44"/>
      <c r="B452" s="45"/>
      <c r="C452" s="34"/>
      <c r="D452" s="46"/>
      <c r="E452" s="46"/>
      <c r="F452" s="44"/>
      <c r="G452" s="44"/>
      <c r="H452" s="44"/>
      <c r="I452" s="44"/>
      <c r="J452" s="44"/>
      <c r="K452" s="44"/>
      <c r="L452" s="44"/>
      <c r="M452" s="42">
        <f ca="1">IF(C452="本國人",IF(LEN(D452)=10,IF(VALUE(RIGHT(D452,1))=MOD(10-MOD(MID(VLOOKUP(LEFT(D452,1),'參數'!$M$2:$O$28,3,FALSE),1,1)+MID(VLOOKUP(LEFT(D452,1),'參數'!$M$2:$O$28,3,FALSE),2,1)*9+SUMPRODUCT(MID(D452,ROW(INDIRECT("2:9")),1)*(10-ROW(INDIRECT("2:9")))),10),10),D452,"身分證字號有誤"),"身分證字號有誤"),D452)</f>
        <v>0</v>
      </c>
      <c r="N452" s="44"/>
      <c r="O452" s="44"/>
      <c r="P452" s="44"/>
      <c r="Q452" s="44"/>
      <c r="R452" s="44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>
      <c r="A453" s="44"/>
      <c r="B453" s="45"/>
      <c r="C453" s="34"/>
      <c r="D453" s="46"/>
      <c r="E453" s="46"/>
      <c r="F453" s="44"/>
      <c r="G453" s="44"/>
      <c r="H453" s="44"/>
      <c r="I453" s="44"/>
      <c r="J453" s="44"/>
      <c r="K453" s="44"/>
      <c r="L453" s="44"/>
      <c r="M453" s="42">
        <f ca="1">IF(C453="本國人",IF(LEN(D453)=10,IF(VALUE(RIGHT(D453,1))=MOD(10-MOD(MID(VLOOKUP(LEFT(D453,1),'參數'!$M$2:$O$28,3,FALSE),1,1)+MID(VLOOKUP(LEFT(D453,1),'參數'!$M$2:$O$28,3,FALSE),2,1)*9+SUMPRODUCT(MID(D453,ROW(INDIRECT("2:9")),1)*(10-ROW(INDIRECT("2:9")))),10),10),D453,"身分證字號有誤"),"身分證字號有誤"),D453)</f>
        <v>0</v>
      </c>
      <c r="N453" s="44"/>
      <c r="O453" s="44"/>
      <c r="P453" s="44"/>
      <c r="Q453" s="44"/>
      <c r="R453" s="44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>
      <c r="A454" s="44"/>
      <c r="B454" s="45"/>
      <c r="C454" s="34"/>
      <c r="D454" s="46"/>
      <c r="E454" s="46"/>
      <c r="F454" s="44"/>
      <c r="G454" s="44"/>
      <c r="H454" s="44"/>
      <c r="I454" s="44"/>
      <c r="J454" s="44"/>
      <c r="K454" s="44"/>
      <c r="L454" s="44"/>
      <c r="M454" s="42">
        <f ca="1">IF(C454="本國人",IF(LEN(D454)=10,IF(VALUE(RIGHT(D454,1))=MOD(10-MOD(MID(VLOOKUP(LEFT(D454,1),'參數'!$M$2:$O$28,3,FALSE),1,1)+MID(VLOOKUP(LEFT(D454,1),'參數'!$M$2:$O$28,3,FALSE),2,1)*9+SUMPRODUCT(MID(D454,ROW(INDIRECT("2:9")),1)*(10-ROW(INDIRECT("2:9")))),10),10),D454,"身分證字號有誤"),"身分證字號有誤"),D454)</f>
        <v>0</v>
      </c>
      <c r="N454" s="44"/>
      <c r="O454" s="44"/>
      <c r="P454" s="44"/>
      <c r="Q454" s="44"/>
      <c r="R454" s="44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>
      <c r="A455" s="44"/>
      <c r="B455" s="45"/>
      <c r="C455" s="34"/>
      <c r="D455" s="46"/>
      <c r="E455" s="46"/>
      <c r="F455" s="44"/>
      <c r="G455" s="44"/>
      <c r="H455" s="44"/>
      <c r="I455" s="44"/>
      <c r="J455" s="44"/>
      <c r="K455" s="44"/>
      <c r="L455" s="44"/>
      <c r="M455" s="42">
        <f ca="1">IF(C455="本國人",IF(LEN(D455)=10,IF(VALUE(RIGHT(D455,1))=MOD(10-MOD(MID(VLOOKUP(LEFT(D455,1),'參數'!$M$2:$O$28,3,FALSE),1,1)+MID(VLOOKUP(LEFT(D455,1),'參數'!$M$2:$O$28,3,FALSE),2,1)*9+SUMPRODUCT(MID(D455,ROW(INDIRECT("2:9")),1)*(10-ROW(INDIRECT("2:9")))),10),10),D455,"身分證字號有誤"),"身分證字號有誤"),D455)</f>
        <v>0</v>
      </c>
      <c r="N455" s="44"/>
      <c r="O455" s="44"/>
      <c r="P455" s="44"/>
      <c r="Q455" s="44"/>
      <c r="R455" s="44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>
      <c r="A456" s="44"/>
      <c r="B456" s="45"/>
      <c r="C456" s="34"/>
      <c r="D456" s="46"/>
      <c r="E456" s="46"/>
      <c r="F456" s="44"/>
      <c r="G456" s="44"/>
      <c r="H456" s="44"/>
      <c r="I456" s="44"/>
      <c r="J456" s="44"/>
      <c r="K456" s="44"/>
      <c r="L456" s="44"/>
      <c r="M456" s="42">
        <f ca="1">IF(C456="本國人",IF(LEN(D456)=10,IF(VALUE(RIGHT(D456,1))=MOD(10-MOD(MID(VLOOKUP(LEFT(D456,1),'參數'!$M$2:$O$28,3,FALSE),1,1)+MID(VLOOKUP(LEFT(D456,1),'參數'!$M$2:$O$28,3,FALSE),2,1)*9+SUMPRODUCT(MID(D456,ROW(INDIRECT("2:9")),1)*(10-ROW(INDIRECT("2:9")))),10),10),D456,"身分證字號有誤"),"身分證字號有誤"),D456)</f>
        <v>0</v>
      </c>
      <c r="N456" s="44"/>
      <c r="O456" s="44"/>
      <c r="P456" s="44"/>
      <c r="Q456" s="44"/>
      <c r="R456" s="44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>
      <c r="A457" s="44"/>
      <c r="B457" s="45"/>
      <c r="C457" s="34"/>
      <c r="D457" s="46"/>
      <c r="E457" s="46"/>
      <c r="F457" s="44"/>
      <c r="G457" s="44"/>
      <c r="H457" s="44"/>
      <c r="I457" s="44"/>
      <c r="J457" s="44"/>
      <c r="K457" s="44"/>
      <c r="L457" s="44"/>
      <c r="M457" s="42">
        <f ca="1">IF(C457="本國人",IF(LEN(D457)=10,IF(VALUE(RIGHT(D457,1))=MOD(10-MOD(MID(VLOOKUP(LEFT(D457,1),'參數'!$M$2:$O$28,3,FALSE),1,1)+MID(VLOOKUP(LEFT(D457,1),'參數'!$M$2:$O$28,3,FALSE),2,1)*9+SUMPRODUCT(MID(D457,ROW(INDIRECT("2:9")),1)*(10-ROW(INDIRECT("2:9")))),10),10),D457,"身分證字號有誤"),"身分證字號有誤"),D457)</f>
        <v>0</v>
      </c>
      <c r="N457" s="44"/>
      <c r="O457" s="44"/>
      <c r="P457" s="44"/>
      <c r="Q457" s="44"/>
      <c r="R457" s="44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>
      <c r="A458" s="44"/>
      <c r="B458" s="45"/>
      <c r="C458" s="34"/>
      <c r="D458" s="46"/>
      <c r="E458" s="46"/>
      <c r="F458" s="44"/>
      <c r="G458" s="44"/>
      <c r="H458" s="44"/>
      <c r="I458" s="44"/>
      <c r="J458" s="44"/>
      <c r="K458" s="44"/>
      <c r="L458" s="44"/>
      <c r="M458" s="42">
        <f ca="1">IF(C458="本國人",IF(LEN(D458)=10,IF(VALUE(RIGHT(D458,1))=MOD(10-MOD(MID(VLOOKUP(LEFT(D458,1),'參數'!$M$2:$O$28,3,FALSE),1,1)+MID(VLOOKUP(LEFT(D458,1),'參數'!$M$2:$O$28,3,FALSE),2,1)*9+SUMPRODUCT(MID(D458,ROW(INDIRECT("2:9")),1)*(10-ROW(INDIRECT("2:9")))),10),10),D458,"身分證字號有誤"),"身分證字號有誤"),D458)</f>
        <v>0</v>
      </c>
      <c r="N458" s="44"/>
      <c r="O458" s="44"/>
      <c r="P458" s="44"/>
      <c r="Q458" s="44"/>
      <c r="R458" s="44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>
      <c r="A459" s="44"/>
      <c r="B459" s="45"/>
      <c r="C459" s="34"/>
      <c r="D459" s="46"/>
      <c r="E459" s="46"/>
      <c r="F459" s="44"/>
      <c r="G459" s="44"/>
      <c r="H459" s="44"/>
      <c r="I459" s="44"/>
      <c r="J459" s="44"/>
      <c r="K459" s="44"/>
      <c r="L459" s="44"/>
      <c r="M459" s="42">
        <f ca="1">IF(C459="本國人",IF(LEN(D459)=10,IF(VALUE(RIGHT(D459,1))=MOD(10-MOD(MID(VLOOKUP(LEFT(D459,1),'參數'!$M$2:$O$28,3,FALSE),1,1)+MID(VLOOKUP(LEFT(D459,1),'參數'!$M$2:$O$28,3,FALSE),2,1)*9+SUMPRODUCT(MID(D459,ROW(INDIRECT("2:9")),1)*(10-ROW(INDIRECT("2:9")))),10),10),D459,"身分證字號有誤"),"身分證字號有誤"),D459)</f>
        <v>0</v>
      </c>
      <c r="N459" s="44"/>
      <c r="O459" s="44"/>
      <c r="P459" s="44"/>
      <c r="Q459" s="44"/>
      <c r="R459" s="44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>
      <c r="A460" s="44"/>
      <c r="B460" s="45"/>
      <c r="C460" s="34"/>
      <c r="D460" s="46"/>
      <c r="E460" s="46"/>
      <c r="F460" s="44"/>
      <c r="G460" s="44"/>
      <c r="H460" s="44"/>
      <c r="I460" s="44"/>
      <c r="J460" s="44"/>
      <c r="K460" s="44"/>
      <c r="L460" s="44"/>
      <c r="M460" s="42">
        <f ca="1">IF(C460="本國人",IF(LEN(D460)=10,IF(VALUE(RIGHT(D460,1))=MOD(10-MOD(MID(VLOOKUP(LEFT(D460,1),'參數'!$M$2:$O$28,3,FALSE),1,1)+MID(VLOOKUP(LEFT(D460,1),'參數'!$M$2:$O$28,3,FALSE),2,1)*9+SUMPRODUCT(MID(D460,ROW(INDIRECT("2:9")),1)*(10-ROW(INDIRECT("2:9")))),10),10),D460,"身分證字號有誤"),"身分證字號有誤"),D460)</f>
        <v>0</v>
      </c>
      <c r="N460" s="44"/>
      <c r="O460" s="44"/>
      <c r="P460" s="44"/>
      <c r="Q460" s="44"/>
      <c r="R460" s="44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>
      <c r="A461" s="44"/>
      <c r="B461" s="45"/>
      <c r="C461" s="34"/>
      <c r="D461" s="46"/>
      <c r="E461" s="46"/>
      <c r="F461" s="44"/>
      <c r="G461" s="44"/>
      <c r="H461" s="44"/>
      <c r="I461" s="44"/>
      <c r="J461" s="44"/>
      <c r="K461" s="44"/>
      <c r="L461" s="44"/>
      <c r="M461" s="42">
        <f ca="1">IF(C461="本國人",IF(LEN(D461)=10,IF(VALUE(RIGHT(D461,1))=MOD(10-MOD(MID(VLOOKUP(LEFT(D461,1),'參數'!$M$2:$O$28,3,FALSE),1,1)+MID(VLOOKUP(LEFT(D461,1),'參數'!$M$2:$O$28,3,FALSE),2,1)*9+SUMPRODUCT(MID(D461,ROW(INDIRECT("2:9")),1)*(10-ROW(INDIRECT("2:9")))),10),10),D461,"身分證字號有誤"),"身分證字號有誤"),D461)</f>
        <v>0</v>
      </c>
      <c r="N461" s="44"/>
      <c r="O461" s="44"/>
      <c r="P461" s="44"/>
      <c r="Q461" s="44"/>
      <c r="R461" s="44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>
      <c r="A462" s="44"/>
      <c r="B462" s="45"/>
      <c r="C462" s="34"/>
      <c r="D462" s="46"/>
      <c r="E462" s="46"/>
      <c r="F462" s="44"/>
      <c r="G462" s="44"/>
      <c r="H462" s="44"/>
      <c r="I462" s="44"/>
      <c r="J462" s="44"/>
      <c r="K462" s="44"/>
      <c r="L462" s="44"/>
      <c r="M462" s="42">
        <f ca="1">IF(C462="本國人",IF(LEN(D462)=10,IF(VALUE(RIGHT(D462,1))=MOD(10-MOD(MID(VLOOKUP(LEFT(D462,1),'參數'!$M$2:$O$28,3,FALSE),1,1)+MID(VLOOKUP(LEFT(D462,1),'參數'!$M$2:$O$28,3,FALSE),2,1)*9+SUMPRODUCT(MID(D462,ROW(INDIRECT("2:9")),1)*(10-ROW(INDIRECT("2:9")))),10),10),D462,"身分證字號有誤"),"身分證字號有誤"),D462)</f>
        <v>0</v>
      </c>
      <c r="N462" s="44"/>
      <c r="O462" s="44"/>
      <c r="P462" s="44"/>
      <c r="Q462" s="44"/>
      <c r="R462" s="44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>
      <c r="A463" s="44"/>
      <c r="B463" s="45"/>
      <c r="C463" s="34"/>
      <c r="D463" s="46"/>
      <c r="E463" s="46"/>
      <c r="F463" s="44"/>
      <c r="G463" s="44"/>
      <c r="H463" s="44"/>
      <c r="I463" s="44"/>
      <c r="J463" s="44"/>
      <c r="K463" s="44"/>
      <c r="L463" s="44"/>
      <c r="M463" s="42">
        <f ca="1">IF(C463="本國人",IF(LEN(D463)=10,IF(VALUE(RIGHT(D463,1))=MOD(10-MOD(MID(VLOOKUP(LEFT(D463,1),'參數'!$M$2:$O$28,3,FALSE),1,1)+MID(VLOOKUP(LEFT(D463,1),'參數'!$M$2:$O$28,3,FALSE),2,1)*9+SUMPRODUCT(MID(D463,ROW(INDIRECT("2:9")),1)*(10-ROW(INDIRECT("2:9")))),10),10),D463,"身分證字號有誤"),"身分證字號有誤"),D463)</f>
        <v>0</v>
      </c>
      <c r="N463" s="44"/>
      <c r="O463" s="44"/>
      <c r="P463" s="44"/>
      <c r="Q463" s="44"/>
      <c r="R463" s="44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>
      <c r="A464" s="44"/>
      <c r="B464" s="45"/>
      <c r="C464" s="34"/>
      <c r="D464" s="46"/>
      <c r="E464" s="46"/>
      <c r="F464" s="44"/>
      <c r="G464" s="44"/>
      <c r="H464" s="44"/>
      <c r="I464" s="44"/>
      <c r="J464" s="44"/>
      <c r="K464" s="44"/>
      <c r="L464" s="44"/>
      <c r="M464" s="42">
        <f ca="1">IF(C464="本國人",IF(LEN(D464)=10,IF(VALUE(RIGHT(D464,1))=MOD(10-MOD(MID(VLOOKUP(LEFT(D464,1),'參數'!$M$2:$O$28,3,FALSE),1,1)+MID(VLOOKUP(LEFT(D464,1),'參數'!$M$2:$O$28,3,FALSE),2,1)*9+SUMPRODUCT(MID(D464,ROW(INDIRECT("2:9")),1)*(10-ROW(INDIRECT("2:9")))),10),10),D464,"身分證字號有誤"),"身分證字號有誤"),D464)</f>
        <v>0</v>
      </c>
      <c r="N464" s="44"/>
      <c r="O464" s="44"/>
      <c r="P464" s="44"/>
      <c r="Q464" s="44"/>
      <c r="R464" s="44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>
      <c r="A465" s="44"/>
      <c r="B465" s="45"/>
      <c r="C465" s="34"/>
      <c r="D465" s="46"/>
      <c r="E465" s="46"/>
      <c r="F465" s="44"/>
      <c r="G465" s="44"/>
      <c r="H465" s="44"/>
      <c r="I465" s="44"/>
      <c r="J465" s="44"/>
      <c r="K465" s="44"/>
      <c r="L465" s="44"/>
      <c r="M465" s="42">
        <f ca="1">IF(C465="本國人",IF(LEN(D465)=10,IF(VALUE(RIGHT(D465,1))=MOD(10-MOD(MID(VLOOKUP(LEFT(D465,1),'參數'!$M$2:$O$28,3,FALSE),1,1)+MID(VLOOKUP(LEFT(D465,1),'參數'!$M$2:$O$28,3,FALSE),2,1)*9+SUMPRODUCT(MID(D465,ROW(INDIRECT("2:9")),1)*(10-ROW(INDIRECT("2:9")))),10),10),D465,"身分證字號有誤"),"身分證字號有誤"),D465)</f>
        <v>0</v>
      </c>
      <c r="N465" s="44"/>
      <c r="O465" s="44"/>
      <c r="P465" s="44"/>
      <c r="Q465" s="44"/>
      <c r="R465" s="44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>
      <c r="A466" s="44"/>
      <c r="B466" s="45"/>
      <c r="C466" s="34"/>
      <c r="D466" s="46"/>
      <c r="E466" s="46"/>
      <c r="F466" s="44"/>
      <c r="G466" s="44"/>
      <c r="H466" s="44"/>
      <c r="I466" s="44"/>
      <c r="J466" s="44"/>
      <c r="K466" s="44"/>
      <c r="L466" s="44"/>
      <c r="M466" s="42">
        <f ca="1">IF(C466="本國人",IF(LEN(D466)=10,IF(VALUE(RIGHT(D466,1))=MOD(10-MOD(MID(VLOOKUP(LEFT(D466,1),'參數'!$M$2:$O$28,3,FALSE),1,1)+MID(VLOOKUP(LEFT(D466,1),'參數'!$M$2:$O$28,3,FALSE),2,1)*9+SUMPRODUCT(MID(D466,ROW(INDIRECT("2:9")),1)*(10-ROW(INDIRECT("2:9")))),10),10),D466,"身分證字號有誤"),"身分證字號有誤"),D466)</f>
        <v>0</v>
      </c>
      <c r="N466" s="44"/>
      <c r="O466" s="44"/>
      <c r="P466" s="44"/>
      <c r="Q466" s="44"/>
      <c r="R466" s="44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>
      <c r="A467" s="44"/>
      <c r="B467" s="45"/>
      <c r="C467" s="34"/>
      <c r="D467" s="46"/>
      <c r="E467" s="46"/>
      <c r="F467" s="44"/>
      <c r="G467" s="44"/>
      <c r="H467" s="44"/>
      <c r="I467" s="44"/>
      <c r="J467" s="44"/>
      <c r="K467" s="44"/>
      <c r="L467" s="44"/>
      <c r="M467" s="42">
        <f ca="1">IF(C467="本國人",IF(LEN(D467)=10,IF(VALUE(RIGHT(D467,1))=MOD(10-MOD(MID(VLOOKUP(LEFT(D467,1),'參數'!$M$2:$O$28,3,FALSE),1,1)+MID(VLOOKUP(LEFT(D467,1),'參數'!$M$2:$O$28,3,FALSE),2,1)*9+SUMPRODUCT(MID(D467,ROW(INDIRECT("2:9")),1)*(10-ROW(INDIRECT("2:9")))),10),10),D467,"身分證字號有誤"),"身分證字號有誤"),D467)</f>
        <v>0</v>
      </c>
      <c r="N467" s="44"/>
      <c r="O467" s="44"/>
      <c r="P467" s="44"/>
      <c r="Q467" s="44"/>
      <c r="R467" s="44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>
      <c r="A468" s="44"/>
      <c r="B468" s="45"/>
      <c r="C468" s="34"/>
      <c r="D468" s="46"/>
      <c r="E468" s="46"/>
      <c r="F468" s="44"/>
      <c r="G468" s="44"/>
      <c r="H468" s="44"/>
      <c r="I468" s="44"/>
      <c r="J468" s="44"/>
      <c r="K468" s="44"/>
      <c r="L468" s="44"/>
      <c r="M468" s="42">
        <f ca="1">IF(C468="本國人",IF(LEN(D468)=10,IF(VALUE(RIGHT(D468,1))=MOD(10-MOD(MID(VLOOKUP(LEFT(D468,1),'參數'!$M$2:$O$28,3,FALSE),1,1)+MID(VLOOKUP(LEFT(D468,1),'參數'!$M$2:$O$28,3,FALSE),2,1)*9+SUMPRODUCT(MID(D468,ROW(INDIRECT("2:9")),1)*(10-ROW(INDIRECT("2:9")))),10),10),D468,"身分證字號有誤"),"身分證字號有誤"),D468)</f>
        <v>0</v>
      </c>
      <c r="N468" s="44"/>
      <c r="O468" s="44"/>
      <c r="P468" s="44"/>
      <c r="Q468" s="44"/>
      <c r="R468" s="44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>
      <c r="A469" s="44"/>
      <c r="B469" s="45"/>
      <c r="C469" s="34"/>
      <c r="D469" s="46"/>
      <c r="E469" s="46"/>
      <c r="F469" s="44"/>
      <c r="G469" s="44"/>
      <c r="H469" s="44"/>
      <c r="I469" s="44"/>
      <c r="J469" s="44"/>
      <c r="K469" s="44"/>
      <c r="L469" s="44"/>
      <c r="M469" s="42">
        <f ca="1">IF(C469="本國人",IF(LEN(D469)=10,IF(VALUE(RIGHT(D469,1))=MOD(10-MOD(MID(VLOOKUP(LEFT(D469,1),'參數'!$M$2:$O$28,3,FALSE),1,1)+MID(VLOOKUP(LEFT(D469,1),'參數'!$M$2:$O$28,3,FALSE),2,1)*9+SUMPRODUCT(MID(D469,ROW(INDIRECT("2:9")),1)*(10-ROW(INDIRECT("2:9")))),10),10),D469,"身分證字號有誤"),"身分證字號有誤"),D469)</f>
        <v>0</v>
      </c>
      <c r="N469" s="44"/>
      <c r="O469" s="44"/>
      <c r="P469" s="44"/>
      <c r="Q469" s="44"/>
      <c r="R469" s="44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>
      <c r="A470" s="44"/>
      <c r="B470" s="45"/>
      <c r="C470" s="34"/>
      <c r="D470" s="46"/>
      <c r="E470" s="46"/>
      <c r="F470" s="44"/>
      <c r="G470" s="44"/>
      <c r="H470" s="44"/>
      <c r="I470" s="44"/>
      <c r="J470" s="44"/>
      <c r="K470" s="44"/>
      <c r="L470" s="44"/>
      <c r="M470" s="42">
        <f ca="1">IF(C470="本國人",IF(LEN(D470)=10,IF(VALUE(RIGHT(D470,1))=MOD(10-MOD(MID(VLOOKUP(LEFT(D470,1),'參數'!$M$2:$O$28,3,FALSE),1,1)+MID(VLOOKUP(LEFT(D470,1),'參數'!$M$2:$O$28,3,FALSE),2,1)*9+SUMPRODUCT(MID(D470,ROW(INDIRECT("2:9")),1)*(10-ROW(INDIRECT("2:9")))),10),10),D470,"身分證字號有誤"),"身分證字號有誤"),D470)</f>
        <v>0</v>
      </c>
      <c r="N470" s="44"/>
      <c r="O470" s="44"/>
      <c r="P470" s="44"/>
      <c r="Q470" s="44"/>
      <c r="R470" s="44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>
      <c r="A471" s="44"/>
      <c r="B471" s="45"/>
      <c r="C471" s="34"/>
      <c r="D471" s="46"/>
      <c r="E471" s="46"/>
      <c r="F471" s="44"/>
      <c r="G471" s="44"/>
      <c r="H471" s="44"/>
      <c r="I471" s="44"/>
      <c r="J471" s="44"/>
      <c r="K471" s="44"/>
      <c r="L471" s="44"/>
      <c r="M471" s="42">
        <f ca="1">IF(C471="本國人",IF(LEN(D471)=10,IF(VALUE(RIGHT(D471,1))=MOD(10-MOD(MID(VLOOKUP(LEFT(D471,1),'參數'!$M$2:$O$28,3,FALSE),1,1)+MID(VLOOKUP(LEFT(D471,1),'參數'!$M$2:$O$28,3,FALSE),2,1)*9+SUMPRODUCT(MID(D471,ROW(INDIRECT("2:9")),1)*(10-ROW(INDIRECT("2:9")))),10),10),D471,"身分證字號有誤"),"身分證字號有誤"),D471)</f>
        <v>0</v>
      </c>
      <c r="N471" s="44"/>
      <c r="O471" s="44"/>
      <c r="P471" s="44"/>
      <c r="Q471" s="44"/>
      <c r="R471" s="44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>
      <c r="A472" s="44"/>
      <c r="B472" s="45"/>
      <c r="C472" s="34"/>
      <c r="D472" s="46"/>
      <c r="E472" s="46"/>
      <c r="F472" s="44"/>
      <c r="G472" s="44"/>
      <c r="H472" s="44"/>
      <c r="I472" s="44"/>
      <c r="J472" s="44"/>
      <c r="K472" s="44"/>
      <c r="L472" s="44"/>
      <c r="M472" s="42">
        <f ca="1">IF(C472="本國人",IF(LEN(D472)=10,IF(VALUE(RIGHT(D472,1))=MOD(10-MOD(MID(VLOOKUP(LEFT(D472,1),'參數'!$M$2:$O$28,3,FALSE),1,1)+MID(VLOOKUP(LEFT(D472,1),'參數'!$M$2:$O$28,3,FALSE),2,1)*9+SUMPRODUCT(MID(D472,ROW(INDIRECT("2:9")),1)*(10-ROW(INDIRECT("2:9")))),10),10),D472,"身分證字號有誤"),"身分證字號有誤"),D472)</f>
        <v>0</v>
      </c>
      <c r="N472" s="44"/>
      <c r="O472" s="44"/>
      <c r="P472" s="44"/>
      <c r="Q472" s="44"/>
      <c r="R472" s="44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>
      <c r="A473" s="44"/>
      <c r="B473" s="45"/>
      <c r="C473" s="34"/>
      <c r="D473" s="46"/>
      <c r="E473" s="46"/>
      <c r="F473" s="44"/>
      <c r="G473" s="44"/>
      <c r="H473" s="44"/>
      <c r="I473" s="44"/>
      <c r="J473" s="44"/>
      <c r="K473" s="44"/>
      <c r="L473" s="44"/>
      <c r="M473" s="42">
        <f ca="1">IF(C473="本國人",IF(LEN(D473)=10,IF(VALUE(RIGHT(D473,1))=MOD(10-MOD(MID(VLOOKUP(LEFT(D473,1),'參數'!$M$2:$O$28,3,FALSE),1,1)+MID(VLOOKUP(LEFT(D473,1),'參數'!$M$2:$O$28,3,FALSE),2,1)*9+SUMPRODUCT(MID(D473,ROW(INDIRECT("2:9")),1)*(10-ROW(INDIRECT("2:9")))),10),10),D473,"身分證字號有誤"),"身分證字號有誤"),D473)</f>
        <v>0</v>
      </c>
      <c r="N473" s="44"/>
      <c r="O473" s="44"/>
      <c r="P473" s="44"/>
      <c r="Q473" s="44"/>
      <c r="R473" s="44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>
      <c r="A474" s="44"/>
      <c r="B474" s="45"/>
      <c r="C474" s="34"/>
      <c r="D474" s="46"/>
      <c r="E474" s="46"/>
      <c r="F474" s="44"/>
      <c r="G474" s="44"/>
      <c r="H474" s="44"/>
      <c r="I474" s="44"/>
      <c r="J474" s="44"/>
      <c r="K474" s="44"/>
      <c r="L474" s="44"/>
      <c r="M474" s="42">
        <f ca="1">IF(C474="本國人",IF(LEN(D474)=10,IF(VALUE(RIGHT(D474,1))=MOD(10-MOD(MID(VLOOKUP(LEFT(D474,1),'參數'!$M$2:$O$28,3,FALSE),1,1)+MID(VLOOKUP(LEFT(D474,1),'參數'!$M$2:$O$28,3,FALSE),2,1)*9+SUMPRODUCT(MID(D474,ROW(INDIRECT("2:9")),1)*(10-ROW(INDIRECT("2:9")))),10),10),D474,"身分證字號有誤"),"身分證字號有誤"),D474)</f>
        <v>0</v>
      </c>
      <c r="N474" s="44"/>
      <c r="O474" s="44"/>
      <c r="P474" s="44"/>
      <c r="Q474" s="44"/>
      <c r="R474" s="44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>
      <c r="A475" s="44"/>
      <c r="B475" s="45"/>
      <c r="C475" s="34"/>
      <c r="D475" s="46"/>
      <c r="E475" s="46"/>
      <c r="F475" s="44"/>
      <c r="G475" s="44"/>
      <c r="H475" s="44"/>
      <c r="I475" s="44"/>
      <c r="J475" s="44"/>
      <c r="K475" s="44"/>
      <c r="L475" s="44"/>
      <c r="M475" s="42">
        <f ca="1">IF(C475="本國人",IF(LEN(D475)=10,IF(VALUE(RIGHT(D475,1))=MOD(10-MOD(MID(VLOOKUP(LEFT(D475,1),'參數'!$M$2:$O$28,3,FALSE),1,1)+MID(VLOOKUP(LEFT(D475,1),'參數'!$M$2:$O$28,3,FALSE),2,1)*9+SUMPRODUCT(MID(D475,ROW(INDIRECT("2:9")),1)*(10-ROW(INDIRECT("2:9")))),10),10),D475,"身分證字號有誤"),"身分證字號有誤"),D475)</f>
        <v>0</v>
      </c>
      <c r="N475" s="44"/>
      <c r="O475" s="44"/>
      <c r="P475" s="44"/>
      <c r="Q475" s="44"/>
      <c r="R475" s="44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>
      <c r="A476" s="44"/>
      <c r="B476" s="45"/>
      <c r="C476" s="34"/>
      <c r="D476" s="46"/>
      <c r="E476" s="46"/>
      <c r="F476" s="44"/>
      <c r="G476" s="44"/>
      <c r="H476" s="44"/>
      <c r="I476" s="44"/>
      <c r="J476" s="44"/>
      <c r="K476" s="44"/>
      <c r="L476" s="44"/>
      <c r="M476" s="42">
        <f ca="1">IF(C476="本國人",IF(LEN(D476)=10,IF(VALUE(RIGHT(D476,1))=MOD(10-MOD(MID(VLOOKUP(LEFT(D476,1),'參數'!$M$2:$O$28,3,FALSE),1,1)+MID(VLOOKUP(LEFT(D476,1),'參數'!$M$2:$O$28,3,FALSE),2,1)*9+SUMPRODUCT(MID(D476,ROW(INDIRECT("2:9")),1)*(10-ROW(INDIRECT("2:9")))),10),10),D476,"身分證字號有誤"),"身分證字號有誤"),D476)</f>
        <v>0</v>
      </c>
      <c r="N476" s="44"/>
      <c r="O476" s="44"/>
      <c r="P476" s="44"/>
      <c r="Q476" s="44"/>
      <c r="R476" s="44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>
      <c r="A477" s="44"/>
      <c r="B477" s="45"/>
      <c r="C477" s="34"/>
      <c r="D477" s="46"/>
      <c r="E477" s="46"/>
      <c r="F477" s="44"/>
      <c r="G477" s="44"/>
      <c r="H477" s="44"/>
      <c r="I477" s="44"/>
      <c r="J477" s="44"/>
      <c r="K477" s="44"/>
      <c r="L477" s="44"/>
      <c r="M477" s="42">
        <f ca="1">IF(C477="本國人",IF(LEN(D477)=10,IF(VALUE(RIGHT(D477,1))=MOD(10-MOD(MID(VLOOKUP(LEFT(D477,1),'參數'!$M$2:$O$28,3,FALSE),1,1)+MID(VLOOKUP(LEFT(D477,1),'參數'!$M$2:$O$28,3,FALSE),2,1)*9+SUMPRODUCT(MID(D477,ROW(INDIRECT("2:9")),1)*(10-ROW(INDIRECT("2:9")))),10),10),D477,"身分證字號有誤"),"身分證字號有誤"),D477)</f>
        <v>0</v>
      </c>
      <c r="N477" s="44"/>
      <c r="O477" s="44"/>
      <c r="P477" s="44"/>
      <c r="Q477" s="44"/>
      <c r="R477" s="44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>
      <c r="A478" s="44"/>
      <c r="B478" s="45"/>
      <c r="C478" s="34"/>
      <c r="D478" s="46"/>
      <c r="E478" s="46"/>
      <c r="F478" s="44"/>
      <c r="G478" s="44"/>
      <c r="H478" s="44"/>
      <c r="I478" s="44"/>
      <c r="J478" s="44"/>
      <c r="K478" s="44"/>
      <c r="L478" s="44"/>
      <c r="M478" s="42">
        <f ca="1">IF(C478="本國人",IF(LEN(D478)=10,IF(VALUE(RIGHT(D478,1))=MOD(10-MOD(MID(VLOOKUP(LEFT(D478,1),'參數'!$M$2:$O$28,3,FALSE),1,1)+MID(VLOOKUP(LEFT(D478,1),'參數'!$M$2:$O$28,3,FALSE),2,1)*9+SUMPRODUCT(MID(D478,ROW(INDIRECT("2:9")),1)*(10-ROW(INDIRECT("2:9")))),10),10),D478,"身分證字號有誤"),"身分證字號有誤"),D478)</f>
        <v>0</v>
      </c>
      <c r="N478" s="44"/>
      <c r="O478" s="44"/>
      <c r="P478" s="44"/>
      <c r="Q478" s="44"/>
      <c r="R478" s="44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>
      <c r="A479" s="44"/>
      <c r="B479" s="45"/>
      <c r="C479" s="34"/>
      <c r="D479" s="46"/>
      <c r="E479" s="46"/>
      <c r="F479" s="44"/>
      <c r="G479" s="44"/>
      <c r="H479" s="44"/>
      <c r="I479" s="44"/>
      <c r="J479" s="44"/>
      <c r="K479" s="44"/>
      <c r="L479" s="44"/>
      <c r="M479" s="42">
        <f ca="1">IF(C479="本國人",IF(LEN(D479)=10,IF(VALUE(RIGHT(D479,1))=MOD(10-MOD(MID(VLOOKUP(LEFT(D479,1),'參數'!$M$2:$O$28,3,FALSE),1,1)+MID(VLOOKUP(LEFT(D479,1),'參數'!$M$2:$O$28,3,FALSE),2,1)*9+SUMPRODUCT(MID(D479,ROW(INDIRECT("2:9")),1)*(10-ROW(INDIRECT("2:9")))),10),10),D479,"身分證字號有誤"),"身分證字號有誤"),D479)</f>
        <v>0</v>
      </c>
      <c r="N479" s="44"/>
      <c r="O479" s="44"/>
      <c r="P479" s="44"/>
      <c r="Q479" s="44"/>
      <c r="R479" s="44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>
      <c r="A480" s="44"/>
      <c r="B480" s="45"/>
      <c r="C480" s="34"/>
      <c r="D480" s="46"/>
      <c r="E480" s="46"/>
      <c r="F480" s="44"/>
      <c r="G480" s="44"/>
      <c r="H480" s="44"/>
      <c r="I480" s="44"/>
      <c r="J480" s="44"/>
      <c r="K480" s="44"/>
      <c r="L480" s="44"/>
      <c r="M480" s="42">
        <f ca="1">IF(C480="本國人",IF(LEN(D480)=10,IF(VALUE(RIGHT(D480,1))=MOD(10-MOD(MID(VLOOKUP(LEFT(D480,1),'參數'!$M$2:$O$28,3,FALSE),1,1)+MID(VLOOKUP(LEFT(D480,1),'參數'!$M$2:$O$28,3,FALSE),2,1)*9+SUMPRODUCT(MID(D480,ROW(INDIRECT("2:9")),1)*(10-ROW(INDIRECT("2:9")))),10),10),D480,"身分證字號有誤"),"身分證字號有誤"),D480)</f>
        <v>0</v>
      </c>
      <c r="N480" s="44"/>
      <c r="O480" s="44"/>
      <c r="P480" s="44"/>
      <c r="Q480" s="44"/>
      <c r="R480" s="44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>
      <c r="A481" s="44"/>
      <c r="B481" s="45"/>
      <c r="C481" s="34"/>
      <c r="D481" s="46"/>
      <c r="E481" s="46"/>
      <c r="F481" s="44"/>
      <c r="G481" s="44"/>
      <c r="H481" s="44"/>
      <c r="I481" s="44"/>
      <c r="J481" s="44"/>
      <c r="K481" s="44"/>
      <c r="L481" s="44"/>
      <c r="M481" s="42">
        <f ca="1">IF(C481="本國人",IF(LEN(D481)=10,IF(VALUE(RIGHT(D481,1))=MOD(10-MOD(MID(VLOOKUP(LEFT(D481,1),'參數'!$M$2:$O$28,3,FALSE),1,1)+MID(VLOOKUP(LEFT(D481,1),'參數'!$M$2:$O$28,3,FALSE),2,1)*9+SUMPRODUCT(MID(D481,ROW(INDIRECT("2:9")),1)*(10-ROW(INDIRECT("2:9")))),10),10),D481,"身分證字號有誤"),"身分證字號有誤"),D481)</f>
        <v>0</v>
      </c>
      <c r="N481" s="44"/>
      <c r="O481" s="44"/>
      <c r="P481" s="44"/>
      <c r="Q481" s="44"/>
      <c r="R481" s="44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>
      <c r="A482" s="44"/>
      <c r="B482" s="45"/>
      <c r="C482" s="34"/>
      <c r="D482" s="46"/>
      <c r="E482" s="46"/>
      <c r="F482" s="44"/>
      <c r="G482" s="44"/>
      <c r="H482" s="44"/>
      <c r="I482" s="44"/>
      <c r="J482" s="44"/>
      <c r="K482" s="44"/>
      <c r="L482" s="44"/>
      <c r="M482" s="42">
        <f ca="1">IF(C482="本國人",IF(LEN(D482)=10,IF(VALUE(RIGHT(D482,1))=MOD(10-MOD(MID(VLOOKUP(LEFT(D482,1),'參數'!$M$2:$O$28,3,FALSE),1,1)+MID(VLOOKUP(LEFT(D482,1),'參數'!$M$2:$O$28,3,FALSE),2,1)*9+SUMPRODUCT(MID(D482,ROW(INDIRECT("2:9")),1)*(10-ROW(INDIRECT("2:9")))),10),10),D482,"身分證字號有誤"),"身分證字號有誤"),D482)</f>
        <v>0</v>
      </c>
      <c r="N482" s="44"/>
      <c r="O482" s="44"/>
      <c r="P482" s="44"/>
      <c r="Q482" s="44"/>
      <c r="R482" s="44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>
      <c r="A483" s="44"/>
      <c r="B483" s="45"/>
      <c r="C483" s="34"/>
      <c r="D483" s="46"/>
      <c r="E483" s="46"/>
      <c r="F483" s="44"/>
      <c r="G483" s="44"/>
      <c r="H483" s="44"/>
      <c r="I483" s="44"/>
      <c r="J483" s="44"/>
      <c r="K483" s="44"/>
      <c r="L483" s="44"/>
      <c r="M483" s="42">
        <f ca="1">IF(C483="本國人",IF(LEN(D483)=10,IF(VALUE(RIGHT(D483,1))=MOD(10-MOD(MID(VLOOKUP(LEFT(D483,1),'參數'!$M$2:$O$28,3,FALSE),1,1)+MID(VLOOKUP(LEFT(D483,1),'參數'!$M$2:$O$28,3,FALSE),2,1)*9+SUMPRODUCT(MID(D483,ROW(INDIRECT("2:9")),1)*(10-ROW(INDIRECT("2:9")))),10),10),D483,"身分證字號有誤"),"身分證字號有誤"),D483)</f>
        <v>0</v>
      </c>
      <c r="N483" s="44"/>
      <c r="O483" s="44"/>
      <c r="P483" s="44"/>
      <c r="Q483" s="44"/>
      <c r="R483" s="44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>
      <c r="A484" s="44"/>
      <c r="B484" s="45"/>
      <c r="C484" s="34"/>
      <c r="D484" s="46"/>
      <c r="E484" s="46"/>
      <c r="F484" s="44"/>
      <c r="G484" s="44"/>
      <c r="H484" s="44"/>
      <c r="I484" s="44"/>
      <c r="J484" s="44"/>
      <c r="K484" s="44"/>
      <c r="L484" s="44"/>
      <c r="M484" s="42">
        <f ca="1">IF(C484="本國人",IF(LEN(D484)=10,IF(VALUE(RIGHT(D484,1))=MOD(10-MOD(MID(VLOOKUP(LEFT(D484,1),'參數'!$M$2:$O$28,3,FALSE),1,1)+MID(VLOOKUP(LEFT(D484,1),'參數'!$M$2:$O$28,3,FALSE),2,1)*9+SUMPRODUCT(MID(D484,ROW(INDIRECT("2:9")),1)*(10-ROW(INDIRECT("2:9")))),10),10),D484,"身分證字號有誤"),"身分證字號有誤"),D484)</f>
        <v>0</v>
      </c>
      <c r="N484" s="44"/>
      <c r="O484" s="44"/>
      <c r="P484" s="44"/>
      <c r="Q484" s="44"/>
      <c r="R484" s="44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>
      <c r="A485" s="44"/>
      <c r="B485" s="45"/>
      <c r="C485" s="34"/>
      <c r="D485" s="46"/>
      <c r="E485" s="46"/>
      <c r="F485" s="44"/>
      <c r="G485" s="44"/>
      <c r="H485" s="44"/>
      <c r="I485" s="44"/>
      <c r="J485" s="44"/>
      <c r="K485" s="44"/>
      <c r="L485" s="44"/>
      <c r="M485" s="42">
        <f ca="1">IF(C485="本國人",IF(LEN(D485)=10,IF(VALUE(RIGHT(D485,1))=MOD(10-MOD(MID(VLOOKUP(LEFT(D485,1),'參數'!$M$2:$O$28,3,FALSE),1,1)+MID(VLOOKUP(LEFT(D485,1),'參數'!$M$2:$O$28,3,FALSE),2,1)*9+SUMPRODUCT(MID(D485,ROW(INDIRECT("2:9")),1)*(10-ROW(INDIRECT("2:9")))),10),10),D485,"身分證字號有誤"),"身分證字號有誤"),D485)</f>
        <v>0</v>
      </c>
      <c r="N485" s="44"/>
      <c r="O485" s="44"/>
      <c r="P485" s="44"/>
      <c r="Q485" s="44"/>
      <c r="R485" s="44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>
      <c r="A486" s="44"/>
      <c r="B486" s="45"/>
      <c r="C486" s="34"/>
      <c r="D486" s="46"/>
      <c r="E486" s="46"/>
      <c r="F486" s="44"/>
      <c r="G486" s="44"/>
      <c r="H486" s="44"/>
      <c r="I486" s="44"/>
      <c r="J486" s="44"/>
      <c r="K486" s="44"/>
      <c r="L486" s="44"/>
      <c r="M486" s="42">
        <f ca="1">IF(C486="本國人",IF(LEN(D486)=10,IF(VALUE(RIGHT(D486,1))=MOD(10-MOD(MID(VLOOKUP(LEFT(D486,1),'參數'!$M$2:$O$28,3,FALSE),1,1)+MID(VLOOKUP(LEFT(D486,1),'參數'!$M$2:$O$28,3,FALSE),2,1)*9+SUMPRODUCT(MID(D486,ROW(INDIRECT("2:9")),1)*(10-ROW(INDIRECT("2:9")))),10),10),D486,"身分證字號有誤"),"身分證字號有誤"),D486)</f>
        <v>0</v>
      </c>
      <c r="N486" s="44"/>
      <c r="O486" s="44"/>
      <c r="P486" s="44"/>
      <c r="Q486" s="44"/>
      <c r="R486" s="44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>
      <c r="A487" s="44"/>
      <c r="B487" s="45"/>
      <c r="C487" s="34"/>
      <c r="D487" s="46"/>
      <c r="E487" s="46"/>
      <c r="F487" s="44"/>
      <c r="G487" s="44"/>
      <c r="H487" s="44"/>
      <c r="I487" s="44"/>
      <c r="J487" s="44"/>
      <c r="K487" s="44"/>
      <c r="L487" s="44"/>
      <c r="M487" s="42">
        <f ca="1">IF(C487="本國人",IF(LEN(D487)=10,IF(VALUE(RIGHT(D487,1))=MOD(10-MOD(MID(VLOOKUP(LEFT(D487,1),'參數'!$M$2:$O$28,3,FALSE),1,1)+MID(VLOOKUP(LEFT(D487,1),'參數'!$M$2:$O$28,3,FALSE),2,1)*9+SUMPRODUCT(MID(D487,ROW(INDIRECT("2:9")),1)*(10-ROW(INDIRECT("2:9")))),10),10),D487,"身分證字號有誤"),"身分證字號有誤"),D487)</f>
        <v>0</v>
      </c>
      <c r="N487" s="44"/>
      <c r="O487" s="44"/>
      <c r="P487" s="44"/>
      <c r="Q487" s="44"/>
      <c r="R487" s="44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>
      <c r="A488" s="44"/>
      <c r="B488" s="45"/>
      <c r="C488" s="34"/>
      <c r="D488" s="46"/>
      <c r="E488" s="46"/>
      <c r="F488" s="44"/>
      <c r="G488" s="44"/>
      <c r="H488" s="44"/>
      <c r="I488" s="44"/>
      <c r="J488" s="44"/>
      <c r="K488" s="44"/>
      <c r="L488" s="44"/>
      <c r="M488" s="42">
        <f ca="1">IF(C488="本國人",IF(LEN(D488)=10,IF(VALUE(RIGHT(D488,1))=MOD(10-MOD(MID(VLOOKUP(LEFT(D488,1),'參數'!$M$2:$O$28,3,FALSE),1,1)+MID(VLOOKUP(LEFT(D488,1),'參數'!$M$2:$O$28,3,FALSE),2,1)*9+SUMPRODUCT(MID(D488,ROW(INDIRECT("2:9")),1)*(10-ROW(INDIRECT("2:9")))),10),10),D488,"身分證字號有誤"),"身分證字號有誤"),D488)</f>
        <v>0</v>
      </c>
      <c r="N488" s="44"/>
      <c r="O488" s="44"/>
      <c r="P488" s="44"/>
      <c r="Q488" s="44"/>
      <c r="R488" s="44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>
      <c r="A489" s="44"/>
      <c r="B489" s="45"/>
      <c r="C489" s="34"/>
      <c r="D489" s="46"/>
      <c r="E489" s="46"/>
      <c r="F489" s="44"/>
      <c r="G489" s="44"/>
      <c r="H489" s="44"/>
      <c r="I489" s="44"/>
      <c r="J489" s="44"/>
      <c r="K489" s="44"/>
      <c r="L489" s="44"/>
      <c r="M489" s="42">
        <f ca="1">IF(C489="本國人",IF(LEN(D489)=10,IF(VALUE(RIGHT(D489,1))=MOD(10-MOD(MID(VLOOKUP(LEFT(D489,1),'參數'!$M$2:$O$28,3,FALSE),1,1)+MID(VLOOKUP(LEFT(D489,1),'參數'!$M$2:$O$28,3,FALSE),2,1)*9+SUMPRODUCT(MID(D489,ROW(INDIRECT("2:9")),1)*(10-ROW(INDIRECT("2:9")))),10),10),D489,"身分證字號有誤"),"身分證字號有誤"),D489)</f>
        <v>0</v>
      </c>
      <c r="N489" s="44"/>
      <c r="O489" s="44"/>
      <c r="P489" s="44"/>
      <c r="Q489" s="44"/>
      <c r="R489" s="44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>
      <c r="A490" s="44"/>
      <c r="B490" s="45"/>
      <c r="C490" s="34"/>
      <c r="D490" s="46"/>
      <c r="E490" s="46"/>
      <c r="F490" s="44"/>
      <c r="G490" s="44"/>
      <c r="H490" s="44"/>
      <c r="I490" s="44"/>
      <c r="J490" s="44"/>
      <c r="K490" s="44"/>
      <c r="L490" s="44"/>
      <c r="M490" s="42">
        <f ca="1">IF(C490="本國人",IF(LEN(D490)=10,IF(VALUE(RIGHT(D490,1))=MOD(10-MOD(MID(VLOOKUP(LEFT(D490,1),'參數'!$M$2:$O$28,3,FALSE),1,1)+MID(VLOOKUP(LEFT(D490,1),'參數'!$M$2:$O$28,3,FALSE),2,1)*9+SUMPRODUCT(MID(D490,ROW(INDIRECT("2:9")),1)*(10-ROW(INDIRECT("2:9")))),10),10),D490,"身分證字號有誤"),"身分證字號有誤"),D490)</f>
        <v>0</v>
      </c>
      <c r="N490" s="44"/>
      <c r="O490" s="44"/>
      <c r="P490" s="44"/>
      <c r="Q490" s="44"/>
      <c r="R490" s="44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>
      <c r="A491" s="44"/>
      <c r="B491" s="45"/>
      <c r="C491" s="34"/>
      <c r="D491" s="46"/>
      <c r="E491" s="46"/>
      <c r="F491" s="44"/>
      <c r="G491" s="44"/>
      <c r="H491" s="44"/>
      <c r="I491" s="44"/>
      <c r="J491" s="44"/>
      <c r="K491" s="44"/>
      <c r="L491" s="44"/>
      <c r="M491" s="42">
        <f ca="1">IF(C491="本國人",IF(LEN(D491)=10,IF(VALUE(RIGHT(D491,1))=MOD(10-MOD(MID(VLOOKUP(LEFT(D491,1),'參數'!$M$2:$O$28,3,FALSE),1,1)+MID(VLOOKUP(LEFT(D491,1),'參數'!$M$2:$O$28,3,FALSE),2,1)*9+SUMPRODUCT(MID(D491,ROW(INDIRECT("2:9")),1)*(10-ROW(INDIRECT("2:9")))),10),10),D491,"身分證字號有誤"),"身分證字號有誤"),D491)</f>
        <v>0</v>
      </c>
      <c r="N491" s="44"/>
      <c r="O491" s="44"/>
      <c r="P491" s="44"/>
      <c r="Q491" s="44"/>
      <c r="R491" s="44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>
      <c r="A492" s="44"/>
      <c r="B492" s="45"/>
      <c r="C492" s="34"/>
      <c r="D492" s="46"/>
      <c r="E492" s="46"/>
      <c r="F492" s="44"/>
      <c r="G492" s="44"/>
      <c r="H492" s="44"/>
      <c r="I492" s="44"/>
      <c r="J492" s="44"/>
      <c r="K492" s="44"/>
      <c r="L492" s="44"/>
      <c r="M492" s="42">
        <f ca="1">IF(C492="本國人",IF(LEN(D492)=10,IF(VALUE(RIGHT(D492,1))=MOD(10-MOD(MID(VLOOKUP(LEFT(D492,1),'參數'!$M$2:$O$28,3,FALSE),1,1)+MID(VLOOKUP(LEFT(D492,1),'參數'!$M$2:$O$28,3,FALSE),2,1)*9+SUMPRODUCT(MID(D492,ROW(INDIRECT("2:9")),1)*(10-ROW(INDIRECT("2:9")))),10),10),D492,"身分證字號有誤"),"身分證字號有誤"),D492)</f>
        <v>0</v>
      </c>
      <c r="N492" s="44"/>
      <c r="O492" s="44"/>
      <c r="P492" s="44"/>
      <c r="Q492" s="44"/>
      <c r="R492" s="44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>
      <c r="A493" s="44"/>
      <c r="B493" s="45"/>
      <c r="C493" s="34"/>
      <c r="D493" s="46"/>
      <c r="E493" s="46"/>
      <c r="F493" s="44"/>
      <c r="G493" s="44"/>
      <c r="H493" s="44"/>
      <c r="I493" s="44"/>
      <c r="J493" s="44"/>
      <c r="K493" s="44"/>
      <c r="L493" s="44"/>
      <c r="M493" s="42">
        <f ca="1">IF(C493="本國人",IF(LEN(D493)=10,IF(VALUE(RIGHT(D493,1))=MOD(10-MOD(MID(VLOOKUP(LEFT(D493,1),'參數'!$M$2:$O$28,3,FALSE),1,1)+MID(VLOOKUP(LEFT(D493,1),'參數'!$M$2:$O$28,3,FALSE),2,1)*9+SUMPRODUCT(MID(D493,ROW(INDIRECT("2:9")),1)*(10-ROW(INDIRECT("2:9")))),10),10),D493,"身分證字號有誤"),"身分證字號有誤"),D493)</f>
        <v>0</v>
      </c>
      <c r="N493" s="44"/>
      <c r="O493" s="44"/>
      <c r="P493" s="44"/>
      <c r="Q493" s="44"/>
      <c r="R493" s="44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>
      <c r="A494" s="44"/>
      <c r="B494" s="45"/>
      <c r="C494" s="34"/>
      <c r="D494" s="46"/>
      <c r="E494" s="46"/>
      <c r="F494" s="44"/>
      <c r="G494" s="44"/>
      <c r="H494" s="44"/>
      <c r="I494" s="44"/>
      <c r="J494" s="44"/>
      <c r="K494" s="44"/>
      <c r="L494" s="44"/>
      <c r="M494" s="42">
        <f ca="1">IF(C494="本國人",IF(LEN(D494)=10,IF(VALUE(RIGHT(D494,1))=MOD(10-MOD(MID(VLOOKUP(LEFT(D494,1),'參數'!$M$2:$O$28,3,FALSE),1,1)+MID(VLOOKUP(LEFT(D494,1),'參數'!$M$2:$O$28,3,FALSE),2,1)*9+SUMPRODUCT(MID(D494,ROW(INDIRECT("2:9")),1)*(10-ROW(INDIRECT("2:9")))),10),10),D494,"身分證字號有誤"),"身分證字號有誤"),D494)</f>
        <v>0</v>
      </c>
      <c r="N494" s="44"/>
      <c r="O494" s="44"/>
      <c r="P494" s="44"/>
      <c r="Q494" s="44"/>
      <c r="R494" s="44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>
      <c r="A495" s="44"/>
      <c r="B495" s="45"/>
      <c r="C495" s="34"/>
      <c r="D495" s="46"/>
      <c r="E495" s="46"/>
      <c r="F495" s="44"/>
      <c r="G495" s="44"/>
      <c r="H495" s="44"/>
      <c r="I495" s="44"/>
      <c r="J495" s="44"/>
      <c r="K495" s="44"/>
      <c r="L495" s="44"/>
      <c r="M495" s="42">
        <f ca="1">IF(C495="本國人",IF(LEN(D495)=10,IF(VALUE(RIGHT(D495,1))=MOD(10-MOD(MID(VLOOKUP(LEFT(D495,1),'參數'!$M$2:$O$28,3,FALSE),1,1)+MID(VLOOKUP(LEFT(D495,1),'參數'!$M$2:$O$28,3,FALSE),2,1)*9+SUMPRODUCT(MID(D495,ROW(INDIRECT("2:9")),1)*(10-ROW(INDIRECT("2:9")))),10),10),D495,"身分證字號有誤"),"身分證字號有誤"),D495)</f>
        <v>0</v>
      </c>
      <c r="N495" s="44"/>
      <c r="O495" s="44"/>
      <c r="P495" s="44"/>
      <c r="Q495" s="44"/>
      <c r="R495" s="44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>
      <c r="A496" s="44"/>
      <c r="B496" s="45"/>
      <c r="C496" s="34"/>
      <c r="D496" s="46"/>
      <c r="E496" s="46"/>
      <c r="F496" s="44"/>
      <c r="G496" s="44"/>
      <c r="H496" s="44"/>
      <c r="I496" s="44"/>
      <c r="J496" s="44"/>
      <c r="K496" s="44"/>
      <c r="L496" s="44"/>
      <c r="M496" s="42">
        <f ca="1">IF(C496="本國人",IF(LEN(D496)=10,IF(VALUE(RIGHT(D496,1))=MOD(10-MOD(MID(VLOOKUP(LEFT(D496,1),'參數'!$M$2:$O$28,3,FALSE),1,1)+MID(VLOOKUP(LEFT(D496,1),'參數'!$M$2:$O$28,3,FALSE),2,1)*9+SUMPRODUCT(MID(D496,ROW(INDIRECT("2:9")),1)*(10-ROW(INDIRECT("2:9")))),10),10),D496,"身分證字號有誤"),"身分證字號有誤"),D496)</f>
        <v>0</v>
      </c>
      <c r="N496" s="44"/>
      <c r="O496" s="44"/>
      <c r="P496" s="44"/>
      <c r="Q496" s="44"/>
      <c r="R496" s="44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>
      <c r="A497" s="44"/>
      <c r="B497" s="45"/>
      <c r="C497" s="34"/>
      <c r="D497" s="46"/>
      <c r="E497" s="46"/>
      <c r="F497" s="44"/>
      <c r="G497" s="44"/>
      <c r="H497" s="44"/>
      <c r="I497" s="44"/>
      <c r="J497" s="44"/>
      <c r="K497" s="44"/>
      <c r="L497" s="44"/>
      <c r="M497" s="42">
        <f ca="1">IF(C497="本國人",IF(LEN(D497)=10,IF(VALUE(RIGHT(D497,1))=MOD(10-MOD(MID(VLOOKUP(LEFT(D497,1),'參數'!$M$2:$O$28,3,FALSE),1,1)+MID(VLOOKUP(LEFT(D497,1),'參數'!$M$2:$O$28,3,FALSE),2,1)*9+SUMPRODUCT(MID(D497,ROW(INDIRECT("2:9")),1)*(10-ROW(INDIRECT("2:9")))),10),10),D497,"身分證字號有誤"),"身分證字號有誤"),D497)</f>
        <v>0</v>
      </c>
      <c r="N497" s="44"/>
      <c r="O497" s="44"/>
      <c r="P497" s="44"/>
      <c r="Q497" s="44"/>
      <c r="R497" s="44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>
      <c r="A498" s="44"/>
      <c r="B498" s="45"/>
      <c r="C498" s="34"/>
      <c r="D498" s="46"/>
      <c r="E498" s="46"/>
      <c r="F498" s="44"/>
      <c r="G498" s="44"/>
      <c r="H498" s="44"/>
      <c r="I498" s="44"/>
      <c r="J498" s="44"/>
      <c r="K498" s="44"/>
      <c r="L498" s="44"/>
      <c r="M498" s="42">
        <f ca="1">IF(C498="本國人",IF(LEN(D498)=10,IF(VALUE(RIGHT(D498,1))=MOD(10-MOD(MID(VLOOKUP(LEFT(D498,1),'參數'!$M$2:$O$28,3,FALSE),1,1)+MID(VLOOKUP(LEFT(D498,1),'參數'!$M$2:$O$28,3,FALSE),2,1)*9+SUMPRODUCT(MID(D498,ROW(INDIRECT("2:9")),1)*(10-ROW(INDIRECT("2:9")))),10),10),D498,"身分證字號有誤"),"身分證字號有誤"),D498)</f>
        <v>0</v>
      </c>
      <c r="N498" s="44"/>
      <c r="O498" s="44"/>
      <c r="P498" s="44"/>
      <c r="Q498" s="44"/>
      <c r="R498" s="44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>
      <c r="A499" s="44"/>
      <c r="B499" s="45"/>
      <c r="C499" s="34"/>
      <c r="D499" s="46"/>
      <c r="E499" s="46"/>
      <c r="F499" s="44"/>
      <c r="G499" s="44"/>
      <c r="H499" s="44"/>
      <c r="I499" s="44"/>
      <c r="J499" s="44"/>
      <c r="K499" s="44"/>
      <c r="L499" s="44"/>
      <c r="M499" s="42">
        <f ca="1">IF(C499="本國人",IF(LEN(D499)=10,IF(VALUE(RIGHT(D499,1))=MOD(10-MOD(MID(VLOOKUP(LEFT(D499,1),'參數'!$M$2:$O$28,3,FALSE),1,1)+MID(VLOOKUP(LEFT(D499,1),'參數'!$M$2:$O$28,3,FALSE),2,1)*9+SUMPRODUCT(MID(D499,ROW(INDIRECT("2:9")),1)*(10-ROW(INDIRECT("2:9")))),10),10),D499,"身分證字號有誤"),"身分證字號有誤"),D499)</f>
        <v>0</v>
      </c>
      <c r="N499" s="44"/>
      <c r="O499" s="44"/>
      <c r="P499" s="44"/>
      <c r="Q499" s="44"/>
      <c r="R499" s="44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>
      <c r="A500" s="44"/>
      <c r="B500" s="45"/>
      <c r="C500" s="34"/>
      <c r="D500" s="46"/>
      <c r="E500" s="46"/>
      <c r="F500" s="44"/>
      <c r="G500" s="44"/>
      <c r="H500" s="44"/>
      <c r="I500" s="44"/>
      <c r="J500" s="44"/>
      <c r="K500" s="44"/>
      <c r="L500" s="44"/>
      <c r="M500" s="42">
        <f ca="1">IF(C500="本國人",IF(LEN(D500)=10,IF(VALUE(RIGHT(D500,1))=MOD(10-MOD(MID(VLOOKUP(LEFT(D500,1),'參數'!$M$2:$O$28,3,FALSE),1,1)+MID(VLOOKUP(LEFT(D500,1),'參數'!$M$2:$O$28,3,FALSE),2,1)*9+SUMPRODUCT(MID(D500,ROW(INDIRECT("2:9")),1)*(10-ROW(INDIRECT("2:9")))),10),10),D500,"身分證字號有誤"),"身分證字號有誤"),D500)</f>
        <v>0</v>
      </c>
      <c r="N500" s="44"/>
      <c r="O500" s="44"/>
      <c r="P500" s="44"/>
      <c r="Q500" s="44"/>
      <c r="R500" s="44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>
      <c r="A501" s="44"/>
      <c r="B501" s="45"/>
      <c r="C501" s="34"/>
      <c r="D501" s="46"/>
      <c r="E501" s="46"/>
      <c r="F501" s="44"/>
      <c r="G501" s="44"/>
      <c r="H501" s="44"/>
      <c r="I501" s="44"/>
      <c r="J501" s="44"/>
      <c r="K501" s="44"/>
      <c r="L501" s="44"/>
      <c r="M501" s="42">
        <f ca="1">IF(C501="本國人",IF(LEN(D501)=10,IF(VALUE(RIGHT(D501,1))=MOD(10-MOD(MID(VLOOKUP(LEFT(D501,1),'參數'!$M$2:$O$28,3,FALSE),1,1)+MID(VLOOKUP(LEFT(D501,1),'參數'!$M$2:$O$28,3,FALSE),2,1)*9+SUMPRODUCT(MID(D501,ROW(INDIRECT("2:9")),1)*(10-ROW(INDIRECT("2:9")))),10),10),D501,"身分證字號有誤"),"身分證字號有誤"),D501)</f>
        <v>0</v>
      </c>
      <c r="N501" s="44"/>
      <c r="O501" s="44"/>
      <c r="P501" s="44"/>
      <c r="Q501" s="44"/>
      <c r="R501" s="44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>
      <c r="A502" s="44"/>
      <c r="B502" s="45"/>
      <c r="C502" s="34"/>
      <c r="D502" s="46"/>
      <c r="E502" s="46"/>
      <c r="F502" s="44"/>
      <c r="G502" s="44"/>
      <c r="H502" s="44"/>
      <c r="I502" s="44"/>
      <c r="J502" s="44"/>
      <c r="K502" s="44"/>
      <c r="L502" s="44"/>
      <c r="M502" s="42">
        <f ca="1">IF(C502="本國人",IF(LEN(D502)=10,IF(VALUE(RIGHT(D502,1))=MOD(10-MOD(MID(VLOOKUP(LEFT(D502,1),'參數'!$M$2:$O$28,3,FALSE),1,1)+MID(VLOOKUP(LEFT(D502,1),'參數'!$M$2:$O$28,3,FALSE),2,1)*9+SUMPRODUCT(MID(D502,ROW(INDIRECT("2:9")),1)*(10-ROW(INDIRECT("2:9")))),10),10),D502,"身分證字號有誤"),"身分證字號有誤"),D502)</f>
        <v>0</v>
      </c>
      <c r="N502" s="44"/>
      <c r="O502" s="44"/>
      <c r="P502" s="44"/>
      <c r="Q502" s="44"/>
      <c r="R502" s="44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>
      <c r="A503" s="44"/>
      <c r="B503" s="45"/>
      <c r="C503" s="34"/>
      <c r="D503" s="46"/>
      <c r="E503" s="46"/>
      <c r="F503" s="44"/>
      <c r="G503" s="44"/>
      <c r="H503" s="44"/>
      <c r="I503" s="44"/>
      <c r="J503" s="44"/>
      <c r="K503" s="44"/>
      <c r="L503" s="44"/>
      <c r="M503" s="42">
        <f ca="1">IF(C503="本國人",IF(LEN(D503)=10,IF(VALUE(RIGHT(D503,1))=MOD(10-MOD(MID(VLOOKUP(LEFT(D503,1),'參數'!$M$2:$O$28,3,FALSE),1,1)+MID(VLOOKUP(LEFT(D503,1),'參數'!$M$2:$O$28,3,FALSE),2,1)*9+SUMPRODUCT(MID(D503,ROW(INDIRECT("2:9")),1)*(10-ROW(INDIRECT("2:9")))),10),10),D503,"身分證字號有誤"),"身分證字號有誤"),D503)</f>
        <v>0</v>
      </c>
      <c r="N503" s="44"/>
      <c r="O503" s="44"/>
      <c r="P503" s="44"/>
      <c r="Q503" s="44"/>
      <c r="R503" s="44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>
      <c r="A504" s="44"/>
      <c r="B504" s="45"/>
      <c r="C504" s="34"/>
      <c r="D504" s="46"/>
      <c r="E504" s="46"/>
      <c r="F504" s="44"/>
      <c r="G504" s="44"/>
      <c r="H504" s="44"/>
      <c r="I504" s="44"/>
      <c r="J504" s="44"/>
      <c r="K504" s="44"/>
      <c r="L504" s="44"/>
      <c r="M504" s="42">
        <f ca="1">IF(C504="本國人",IF(LEN(D504)=10,IF(VALUE(RIGHT(D504,1))=MOD(10-MOD(MID(VLOOKUP(LEFT(D504,1),'參數'!$M$2:$O$28,3,FALSE),1,1)+MID(VLOOKUP(LEFT(D504,1),'參數'!$M$2:$O$28,3,FALSE),2,1)*9+SUMPRODUCT(MID(D504,ROW(INDIRECT("2:9")),1)*(10-ROW(INDIRECT("2:9")))),10),10),D504,"身分證字號有誤"),"身分證字號有誤"),D504)</f>
        <v>0</v>
      </c>
      <c r="N504" s="44"/>
      <c r="O504" s="44"/>
      <c r="P504" s="44"/>
      <c r="Q504" s="44"/>
      <c r="R504" s="44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>
      <c r="A505" s="44"/>
      <c r="B505" s="45"/>
      <c r="C505" s="34"/>
      <c r="D505" s="46"/>
      <c r="E505" s="46"/>
      <c r="F505" s="44"/>
      <c r="G505" s="44"/>
      <c r="H505" s="44"/>
      <c r="I505" s="44"/>
      <c r="J505" s="44"/>
      <c r="K505" s="44"/>
      <c r="L505" s="44"/>
      <c r="M505" s="42">
        <f ca="1">IF(C505="本國人",IF(LEN(D505)=10,IF(VALUE(RIGHT(D505,1))=MOD(10-MOD(MID(VLOOKUP(LEFT(D505,1),'參數'!$M$2:$O$28,3,FALSE),1,1)+MID(VLOOKUP(LEFT(D505,1),'參數'!$M$2:$O$28,3,FALSE),2,1)*9+SUMPRODUCT(MID(D505,ROW(INDIRECT("2:9")),1)*(10-ROW(INDIRECT("2:9")))),10),10),D505,"身分證字號有誤"),"身分證字號有誤"),D505)</f>
        <v>0</v>
      </c>
      <c r="N505" s="44"/>
      <c r="O505" s="44"/>
      <c r="P505" s="44"/>
      <c r="Q505" s="44"/>
      <c r="R505" s="44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>
      <c r="A506" s="44"/>
      <c r="B506" s="45"/>
      <c r="C506" s="34"/>
      <c r="D506" s="46"/>
      <c r="E506" s="46"/>
      <c r="F506" s="44"/>
      <c r="G506" s="44"/>
      <c r="H506" s="44"/>
      <c r="I506" s="44"/>
      <c r="J506" s="44"/>
      <c r="K506" s="44"/>
      <c r="L506" s="44"/>
      <c r="M506" s="42">
        <f ca="1">IF(C506="本國人",IF(LEN(D506)=10,IF(VALUE(RIGHT(D506,1))=MOD(10-MOD(MID(VLOOKUP(LEFT(D506,1),'參數'!$M$2:$O$28,3,FALSE),1,1)+MID(VLOOKUP(LEFT(D506,1),'參數'!$M$2:$O$28,3,FALSE),2,1)*9+SUMPRODUCT(MID(D506,ROW(INDIRECT("2:9")),1)*(10-ROW(INDIRECT("2:9")))),10),10),D506,"身分證字號有誤"),"身分證字號有誤"),D506)</f>
        <v>0</v>
      </c>
      <c r="N506" s="44"/>
      <c r="O506" s="44"/>
      <c r="P506" s="44"/>
      <c r="Q506" s="44"/>
      <c r="R506" s="44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>
      <c r="A507" s="44"/>
      <c r="B507" s="45"/>
      <c r="C507" s="34"/>
      <c r="D507" s="46"/>
      <c r="E507" s="46"/>
      <c r="F507" s="44"/>
      <c r="G507" s="44"/>
      <c r="H507" s="44"/>
      <c r="I507" s="44"/>
      <c r="J507" s="44"/>
      <c r="K507" s="44"/>
      <c r="L507" s="44"/>
      <c r="M507" s="42">
        <f ca="1">IF(C507="本國人",IF(LEN(D507)=10,IF(VALUE(RIGHT(D507,1))=MOD(10-MOD(MID(VLOOKUP(LEFT(D507,1),'參數'!$M$2:$O$28,3,FALSE),1,1)+MID(VLOOKUP(LEFT(D507,1),'參數'!$M$2:$O$28,3,FALSE),2,1)*9+SUMPRODUCT(MID(D507,ROW(INDIRECT("2:9")),1)*(10-ROW(INDIRECT("2:9")))),10),10),D507,"身分證字號有誤"),"身分證字號有誤"),D507)</f>
        <v>0</v>
      </c>
      <c r="N507" s="44"/>
      <c r="O507" s="44"/>
      <c r="P507" s="44"/>
      <c r="Q507" s="44"/>
      <c r="R507" s="44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>
      <c r="A508" s="44"/>
      <c r="B508" s="45"/>
      <c r="C508" s="34"/>
      <c r="D508" s="46"/>
      <c r="E508" s="46"/>
      <c r="F508" s="44"/>
      <c r="G508" s="44"/>
      <c r="H508" s="44"/>
      <c r="I508" s="44"/>
      <c r="J508" s="44"/>
      <c r="K508" s="44"/>
      <c r="L508" s="44"/>
      <c r="M508" s="42">
        <f ca="1">IF(C508="本國人",IF(LEN(D508)=10,IF(VALUE(RIGHT(D508,1))=MOD(10-MOD(MID(VLOOKUP(LEFT(D508,1),'參數'!$M$2:$O$28,3,FALSE),1,1)+MID(VLOOKUP(LEFT(D508,1),'參數'!$M$2:$O$28,3,FALSE),2,1)*9+SUMPRODUCT(MID(D508,ROW(INDIRECT("2:9")),1)*(10-ROW(INDIRECT("2:9")))),10),10),D508,"身分證字號有誤"),"身分證字號有誤"),D508)</f>
        <v>0</v>
      </c>
      <c r="N508" s="44"/>
      <c r="O508" s="44"/>
      <c r="P508" s="44"/>
      <c r="Q508" s="44"/>
      <c r="R508" s="44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>
      <c r="A509" s="44"/>
      <c r="B509" s="45"/>
      <c r="C509" s="34"/>
      <c r="D509" s="46"/>
      <c r="E509" s="46"/>
      <c r="F509" s="44"/>
      <c r="G509" s="44"/>
      <c r="H509" s="44"/>
      <c r="I509" s="44"/>
      <c r="J509" s="44"/>
      <c r="K509" s="44"/>
      <c r="L509" s="44"/>
      <c r="M509" s="42">
        <f ca="1">IF(C509="本國人",IF(LEN(D509)=10,IF(VALUE(RIGHT(D509,1))=MOD(10-MOD(MID(VLOOKUP(LEFT(D509,1),'參數'!$M$2:$O$28,3,FALSE),1,1)+MID(VLOOKUP(LEFT(D509,1),'參數'!$M$2:$O$28,3,FALSE),2,1)*9+SUMPRODUCT(MID(D509,ROW(INDIRECT("2:9")),1)*(10-ROW(INDIRECT("2:9")))),10),10),D509,"身分證字號有誤"),"身分證字號有誤"),D509)</f>
        <v>0</v>
      </c>
      <c r="N509" s="44"/>
      <c r="O509" s="44"/>
      <c r="P509" s="44"/>
      <c r="Q509" s="44"/>
      <c r="R509" s="44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>
      <c r="A510" s="44"/>
      <c r="B510" s="45"/>
      <c r="C510" s="34"/>
      <c r="D510" s="46"/>
      <c r="E510" s="46"/>
      <c r="F510" s="44"/>
      <c r="G510" s="44"/>
      <c r="H510" s="44"/>
      <c r="I510" s="44"/>
      <c r="J510" s="44"/>
      <c r="K510" s="44"/>
      <c r="L510" s="44"/>
      <c r="M510" s="42">
        <f ca="1">IF(C510="本國人",IF(LEN(D510)=10,IF(VALUE(RIGHT(D510,1))=MOD(10-MOD(MID(VLOOKUP(LEFT(D510,1),'參數'!$M$2:$O$28,3,FALSE),1,1)+MID(VLOOKUP(LEFT(D510,1),'參數'!$M$2:$O$28,3,FALSE),2,1)*9+SUMPRODUCT(MID(D510,ROW(INDIRECT("2:9")),1)*(10-ROW(INDIRECT("2:9")))),10),10),D510,"身分證字號有誤"),"身分證字號有誤"),D510)</f>
        <v>0</v>
      </c>
      <c r="N510" s="44"/>
      <c r="O510" s="44"/>
      <c r="P510" s="44"/>
      <c r="Q510" s="44"/>
      <c r="R510" s="44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>
      <c r="A511" s="44"/>
      <c r="B511" s="45"/>
      <c r="C511" s="34"/>
      <c r="D511" s="46"/>
      <c r="E511" s="46"/>
      <c r="F511" s="44"/>
      <c r="G511" s="44"/>
      <c r="H511" s="44"/>
      <c r="I511" s="44"/>
      <c r="J511" s="44"/>
      <c r="K511" s="44"/>
      <c r="L511" s="44"/>
      <c r="M511" s="42">
        <f ca="1">IF(C511="本國人",IF(LEN(D511)=10,IF(VALUE(RIGHT(D511,1))=MOD(10-MOD(MID(VLOOKUP(LEFT(D511,1),'參數'!$M$2:$O$28,3,FALSE),1,1)+MID(VLOOKUP(LEFT(D511,1),'參數'!$M$2:$O$28,3,FALSE),2,1)*9+SUMPRODUCT(MID(D511,ROW(INDIRECT("2:9")),1)*(10-ROW(INDIRECT("2:9")))),10),10),D511,"身分證字號有誤"),"身分證字號有誤"),D511)</f>
        <v>0</v>
      </c>
      <c r="N511" s="44"/>
      <c r="O511" s="44"/>
      <c r="P511" s="44"/>
      <c r="Q511" s="44"/>
      <c r="R511" s="44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>
      <c r="A512" s="44"/>
      <c r="B512" s="45"/>
      <c r="C512" s="34"/>
      <c r="D512" s="46"/>
      <c r="E512" s="46"/>
      <c r="F512" s="44"/>
      <c r="G512" s="44"/>
      <c r="H512" s="44"/>
      <c r="I512" s="44"/>
      <c r="J512" s="44"/>
      <c r="K512" s="44"/>
      <c r="L512" s="44"/>
      <c r="M512" s="42">
        <f ca="1">IF(C512="本國人",IF(LEN(D512)=10,IF(VALUE(RIGHT(D512,1))=MOD(10-MOD(MID(VLOOKUP(LEFT(D512,1),'參數'!$M$2:$O$28,3,FALSE),1,1)+MID(VLOOKUP(LEFT(D512,1),'參數'!$M$2:$O$28,3,FALSE),2,1)*9+SUMPRODUCT(MID(D512,ROW(INDIRECT("2:9")),1)*(10-ROW(INDIRECT("2:9")))),10),10),D512,"身分證字號有誤"),"身分證字號有誤"),D512)</f>
        <v>0</v>
      </c>
      <c r="N512" s="44"/>
      <c r="O512" s="44"/>
      <c r="P512" s="44"/>
      <c r="Q512" s="44"/>
      <c r="R512" s="44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>
      <c r="A513" s="44"/>
      <c r="B513" s="45"/>
      <c r="C513" s="34"/>
      <c r="D513" s="46"/>
      <c r="E513" s="46"/>
      <c r="F513" s="44"/>
      <c r="G513" s="44"/>
      <c r="H513" s="44"/>
      <c r="I513" s="44"/>
      <c r="J513" s="44"/>
      <c r="K513" s="44"/>
      <c r="L513" s="44"/>
      <c r="M513" s="42">
        <f ca="1">IF(C513="本國人",IF(LEN(D513)=10,IF(VALUE(RIGHT(D513,1))=MOD(10-MOD(MID(VLOOKUP(LEFT(D513,1),'參數'!$M$2:$O$28,3,FALSE),1,1)+MID(VLOOKUP(LEFT(D513,1),'參數'!$M$2:$O$28,3,FALSE),2,1)*9+SUMPRODUCT(MID(D513,ROW(INDIRECT("2:9")),1)*(10-ROW(INDIRECT("2:9")))),10),10),D513,"身分證字號有誤"),"身分證字號有誤"),D513)</f>
        <v>0</v>
      </c>
      <c r="N513" s="44"/>
      <c r="O513" s="44"/>
      <c r="P513" s="44"/>
      <c r="Q513" s="44"/>
      <c r="R513" s="44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>
      <c r="A514" s="44"/>
      <c r="B514" s="45"/>
      <c r="C514" s="34"/>
      <c r="D514" s="46"/>
      <c r="E514" s="46"/>
      <c r="F514" s="44"/>
      <c r="G514" s="44"/>
      <c r="H514" s="44"/>
      <c r="I514" s="44"/>
      <c r="J514" s="44"/>
      <c r="K514" s="44"/>
      <c r="L514" s="44"/>
      <c r="M514" s="42">
        <f ca="1">IF(C514="本國人",IF(LEN(D514)=10,IF(VALUE(RIGHT(D514,1))=MOD(10-MOD(MID(VLOOKUP(LEFT(D514,1),'參數'!$M$2:$O$28,3,FALSE),1,1)+MID(VLOOKUP(LEFT(D514,1),'參數'!$M$2:$O$28,3,FALSE),2,1)*9+SUMPRODUCT(MID(D514,ROW(INDIRECT("2:9")),1)*(10-ROW(INDIRECT("2:9")))),10),10),D514,"身分證字號有誤"),"身分證字號有誤"),D514)</f>
        <v>0</v>
      </c>
      <c r="N514" s="44"/>
      <c r="O514" s="44"/>
      <c r="P514" s="44"/>
      <c r="Q514" s="44"/>
      <c r="R514" s="44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>
      <c r="A515" s="44"/>
      <c r="B515" s="45"/>
      <c r="C515" s="34"/>
      <c r="D515" s="46"/>
      <c r="E515" s="46"/>
      <c r="F515" s="44"/>
      <c r="G515" s="44"/>
      <c r="H515" s="44"/>
      <c r="I515" s="44"/>
      <c r="J515" s="44"/>
      <c r="K515" s="44"/>
      <c r="L515" s="44"/>
      <c r="M515" s="42">
        <f ca="1">IF(C515="本國人",IF(LEN(D515)=10,IF(VALUE(RIGHT(D515,1))=MOD(10-MOD(MID(VLOOKUP(LEFT(D515,1),'參數'!$M$2:$O$28,3,FALSE),1,1)+MID(VLOOKUP(LEFT(D515,1),'參數'!$M$2:$O$28,3,FALSE),2,1)*9+SUMPRODUCT(MID(D515,ROW(INDIRECT("2:9")),1)*(10-ROW(INDIRECT("2:9")))),10),10),D515,"身分證字號有誤"),"身分證字號有誤"),D515)</f>
        <v>0</v>
      </c>
      <c r="N515" s="44"/>
      <c r="O515" s="44"/>
      <c r="P515" s="44"/>
      <c r="Q515" s="44"/>
      <c r="R515" s="44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>
      <c r="A516" s="44"/>
      <c r="B516" s="45"/>
      <c r="C516" s="34"/>
      <c r="D516" s="46"/>
      <c r="E516" s="46"/>
      <c r="F516" s="44"/>
      <c r="G516" s="44"/>
      <c r="H516" s="44"/>
      <c r="I516" s="44"/>
      <c r="J516" s="44"/>
      <c r="K516" s="44"/>
      <c r="L516" s="44"/>
      <c r="M516" s="42">
        <f ca="1">IF(C516="本國人",IF(LEN(D516)=10,IF(VALUE(RIGHT(D516,1))=MOD(10-MOD(MID(VLOOKUP(LEFT(D516,1),'參數'!$M$2:$O$28,3,FALSE),1,1)+MID(VLOOKUP(LEFT(D516,1),'參數'!$M$2:$O$28,3,FALSE),2,1)*9+SUMPRODUCT(MID(D516,ROW(INDIRECT("2:9")),1)*(10-ROW(INDIRECT("2:9")))),10),10),D516,"身分證字號有誤"),"身分證字號有誤"),D516)</f>
        <v>0</v>
      </c>
      <c r="N516" s="44"/>
      <c r="O516" s="44"/>
      <c r="P516" s="44"/>
      <c r="Q516" s="44"/>
      <c r="R516" s="44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>
      <c r="A517" s="44"/>
      <c r="B517" s="45"/>
      <c r="C517" s="34"/>
      <c r="D517" s="46"/>
      <c r="E517" s="46"/>
      <c r="F517" s="44"/>
      <c r="G517" s="44"/>
      <c r="H517" s="44"/>
      <c r="I517" s="44"/>
      <c r="J517" s="44"/>
      <c r="K517" s="44"/>
      <c r="L517" s="44"/>
      <c r="M517" s="42">
        <f ca="1">IF(C517="本國人",IF(LEN(D517)=10,IF(VALUE(RIGHT(D517,1))=MOD(10-MOD(MID(VLOOKUP(LEFT(D517,1),'參數'!$M$2:$O$28,3,FALSE),1,1)+MID(VLOOKUP(LEFT(D517,1),'參數'!$M$2:$O$28,3,FALSE),2,1)*9+SUMPRODUCT(MID(D517,ROW(INDIRECT("2:9")),1)*(10-ROW(INDIRECT("2:9")))),10),10),D517,"身分證字號有誤"),"身分證字號有誤"),D517)</f>
        <v>0</v>
      </c>
      <c r="N517" s="44"/>
      <c r="O517" s="44"/>
      <c r="P517" s="44"/>
      <c r="Q517" s="44"/>
      <c r="R517" s="44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>
      <c r="A518" s="44"/>
      <c r="B518" s="45"/>
      <c r="C518" s="34"/>
      <c r="D518" s="46"/>
      <c r="E518" s="46"/>
      <c r="F518" s="44"/>
      <c r="G518" s="44"/>
      <c r="H518" s="44"/>
      <c r="I518" s="44"/>
      <c r="J518" s="44"/>
      <c r="K518" s="44"/>
      <c r="L518" s="44"/>
      <c r="M518" s="42">
        <f ca="1">IF(C518="本國人",IF(LEN(D518)=10,IF(VALUE(RIGHT(D518,1))=MOD(10-MOD(MID(VLOOKUP(LEFT(D518,1),'參數'!$M$2:$O$28,3,FALSE),1,1)+MID(VLOOKUP(LEFT(D518,1),'參數'!$M$2:$O$28,3,FALSE),2,1)*9+SUMPRODUCT(MID(D518,ROW(INDIRECT("2:9")),1)*(10-ROW(INDIRECT("2:9")))),10),10),D518,"身分證字號有誤"),"身分證字號有誤"),D518)</f>
        <v>0</v>
      </c>
      <c r="N518" s="44"/>
      <c r="O518" s="44"/>
      <c r="P518" s="44"/>
      <c r="Q518" s="44"/>
      <c r="R518" s="44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>
      <c r="A519" s="44"/>
      <c r="B519" s="45"/>
      <c r="C519" s="34"/>
      <c r="D519" s="46"/>
      <c r="E519" s="46"/>
      <c r="F519" s="44"/>
      <c r="G519" s="44"/>
      <c r="H519" s="44"/>
      <c r="I519" s="44"/>
      <c r="J519" s="44"/>
      <c r="K519" s="44"/>
      <c r="L519" s="44"/>
      <c r="M519" s="42">
        <f ca="1">IF(C519="本國人",IF(LEN(D519)=10,IF(VALUE(RIGHT(D519,1))=MOD(10-MOD(MID(VLOOKUP(LEFT(D519,1),'參數'!$M$2:$O$28,3,FALSE),1,1)+MID(VLOOKUP(LEFT(D519,1),'參數'!$M$2:$O$28,3,FALSE),2,1)*9+SUMPRODUCT(MID(D519,ROW(INDIRECT("2:9")),1)*(10-ROW(INDIRECT("2:9")))),10),10),D519,"身分證字號有誤"),"身分證字號有誤"),D519)</f>
        <v>0</v>
      </c>
      <c r="N519" s="44"/>
      <c r="O519" s="44"/>
      <c r="P519" s="44"/>
      <c r="Q519" s="44"/>
      <c r="R519" s="44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>
      <c r="A520" s="44"/>
      <c r="B520" s="45"/>
      <c r="C520" s="34"/>
      <c r="D520" s="46"/>
      <c r="E520" s="46"/>
      <c r="F520" s="44"/>
      <c r="G520" s="44"/>
      <c r="H520" s="44"/>
      <c r="I520" s="44"/>
      <c r="J520" s="44"/>
      <c r="K520" s="44"/>
      <c r="L520" s="44"/>
      <c r="M520" s="42">
        <f ca="1">IF(C520="本國人",IF(LEN(D520)=10,IF(VALUE(RIGHT(D520,1))=MOD(10-MOD(MID(VLOOKUP(LEFT(D520,1),'參數'!$M$2:$O$28,3,FALSE),1,1)+MID(VLOOKUP(LEFT(D520,1),'參數'!$M$2:$O$28,3,FALSE),2,1)*9+SUMPRODUCT(MID(D520,ROW(INDIRECT("2:9")),1)*(10-ROW(INDIRECT("2:9")))),10),10),D520,"身分證字號有誤"),"身分證字號有誤"),D520)</f>
        <v>0</v>
      </c>
      <c r="N520" s="44"/>
      <c r="O520" s="44"/>
      <c r="P520" s="44"/>
      <c r="Q520" s="44"/>
      <c r="R520" s="44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>
      <c r="A521" s="44"/>
      <c r="B521" s="45"/>
      <c r="C521" s="34"/>
      <c r="D521" s="46"/>
      <c r="E521" s="46"/>
      <c r="F521" s="44"/>
      <c r="G521" s="44"/>
      <c r="H521" s="44"/>
      <c r="I521" s="44"/>
      <c r="J521" s="44"/>
      <c r="K521" s="44"/>
      <c r="L521" s="44"/>
      <c r="M521" s="42">
        <f ca="1">IF(C521="本國人",IF(LEN(D521)=10,IF(VALUE(RIGHT(D521,1))=MOD(10-MOD(MID(VLOOKUP(LEFT(D521,1),'參數'!$M$2:$O$28,3,FALSE),1,1)+MID(VLOOKUP(LEFT(D521,1),'參數'!$M$2:$O$28,3,FALSE),2,1)*9+SUMPRODUCT(MID(D521,ROW(INDIRECT("2:9")),1)*(10-ROW(INDIRECT("2:9")))),10),10),D521,"身分證字號有誤"),"身分證字號有誤"),D521)</f>
        <v>0</v>
      </c>
      <c r="N521" s="44"/>
      <c r="O521" s="44"/>
      <c r="P521" s="44"/>
      <c r="Q521" s="44"/>
      <c r="R521" s="44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>
      <c r="A522" s="44"/>
      <c r="B522" s="45"/>
      <c r="C522" s="34"/>
      <c r="D522" s="46"/>
      <c r="E522" s="46"/>
      <c r="F522" s="44"/>
      <c r="G522" s="44"/>
      <c r="H522" s="44"/>
      <c r="I522" s="44"/>
      <c r="J522" s="44"/>
      <c r="K522" s="44"/>
      <c r="L522" s="44"/>
      <c r="M522" s="42">
        <f ca="1">IF(C522="本國人",IF(LEN(D522)=10,IF(VALUE(RIGHT(D522,1))=MOD(10-MOD(MID(VLOOKUP(LEFT(D522,1),'參數'!$M$2:$O$28,3,FALSE),1,1)+MID(VLOOKUP(LEFT(D522,1),'參數'!$M$2:$O$28,3,FALSE),2,1)*9+SUMPRODUCT(MID(D522,ROW(INDIRECT("2:9")),1)*(10-ROW(INDIRECT("2:9")))),10),10),D522,"身分證字號有誤"),"身分證字號有誤"),D522)</f>
        <v>0</v>
      </c>
      <c r="N522" s="44"/>
      <c r="O522" s="44"/>
      <c r="P522" s="44"/>
      <c r="Q522" s="44"/>
      <c r="R522" s="44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>
      <c r="A523" s="44"/>
      <c r="B523" s="45"/>
      <c r="C523" s="34"/>
      <c r="D523" s="46"/>
      <c r="E523" s="46"/>
      <c r="F523" s="44"/>
      <c r="G523" s="44"/>
      <c r="H523" s="44"/>
      <c r="I523" s="44"/>
      <c r="J523" s="44"/>
      <c r="K523" s="44"/>
      <c r="L523" s="44"/>
      <c r="M523" s="42">
        <f ca="1">IF(C523="本國人",IF(LEN(D523)=10,IF(VALUE(RIGHT(D523,1))=MOD(10-MOD(MID(VLOOKUP(LEFT(D523,1),'參數'!$M$2:$O$28,3,FALSE),1,1)+MID(VLOOKUP(LEFT(D523,1),'參數'!$M$2:$O$28,3,FALSE),2,1)*9+SUMPRODUCT(MID(D523,ROW(INDIRECT("2:9")),1)*(10-ROW(INDIRECT("2:9")))),10),10),D523,"身分證字號有誤"),"身分證字號有誤"),D523)</f>
        <v>0</v>
      </c>
      <c r="N523" s="44"/>
      <c r="O523" s="44"/>
      <c r="P523" s="44"/>
      <c r="Q523" s="44"/>
      <c r="R523" s="44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>
      <c r="A524" s="44"/>
      <c r="B524" s="45"/>
      <c r="C524" s="34"/>
      <c r="D524" s="46"/>
      <c r="E524" s="46"/>
      <c r="F524" s="44"/>
      <c r="G524" s="44"/>
      <c r="H524" s="44"/>
      <c r="I524" s="44"/>
      <c r="J524" s="44"/>
      <c r="K524" s="44"/>
      <c r="L524" s="44"/>
      <c r="M524" s="42">
        <f ca="1">IF(C524="本國人",IF(LEN(D524)=10,IF(VALUE(RIGHT(D524,1))=MOD(10-MOD(MID(VLOOKUP(LEFT(D524,1),'參數'!$M$2:$O$28,3,FALSE),1,1)+MID(VLOOKUP(LEFT(D524,1),'參數'!$M$2:$O$28,3,FALSE),2,1)*9+SUMPRODUCT(MID(D524,ROW(INDIRECT("2:9")),1)*(10-ROW(INDIRECT("2:9")))),10),10),D524,"身分證字號有誤"),"身分證字號有誤"),D524)</f>
        <v>0</v>
      </c>
      <c r="N524" s="44"/>
      <c r="O524" s="44"/>
      <c r="P524" s="44"/>
      <c r="Q524" s="44"/>
      <c r="R524" s="44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>
      <c r="A525" s="44"/>
      <c r="B525" s="45"/>
      <c r="C525" s="34"/>
      <c r="D525" s="46"/>
      <c r="E525" s="46"/>
      <c r="F525" s="44"/>
      <c r="G525" s="44"/>
      <c r="H525" s="44"/>
      <c r="I525" s="44"/>
      <c r="J525" s="44"/>
      <c r="K525" s="44"/>
      <c r="L525" s="44"/>
      <c r="M525" s="42">
        <f ca="1">IF(C525="本國人",IF(LEN(D525)=10,IF(VALUE(RIGHT(D525,1))=MOD(10-MOD(MID(VLOOKUP(LEFT(D525,1),'參數'!$M$2:$O$28,3,FALSE),1,1)+MID(VLOOKUP(LEFT(D525,1),'參數'!$M$2:$O$28,3,FALSE),2,1)*9+SUMPRODUCT(MID(D525,ROW(INDIRECT("2:9")),1)*(10-ROW(INDIRECT("2:9")))),10),10),D525,"身分證字號有誤"),"身分證字號有誤"),D525)</f>
        <v>0</v>
      </c>
      <c r="N525" s="44"/>
      <c r="O525" s="44"/>
      <c r="P525" s="44"/>
      <c r="Q525" s="44"/>
      <c r="R525" s="44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>
      <c r="A526" s="44"/>
      <c r="B526" s="45"/>
      <c r="C526" s="34"/>
      <c r="D526" s="46"/>
      <c r="E526" s="46"/>
      <c r="F526" s="44"/>
      <c r="G526" s="44"/>
      <c r="H526" s="44"/>
      <c r="I526" s="44"/>
      <c r="J526" s="44"/>
      <c r="K526" s="44"/>
      <c r="L526" s="44"/>
      <c r="M526" s="42">
        <f ca="1">IF(C526="本國人",IF(LEN(D526)=10,IF(VALUE(RIGHT(D526,1))=MOD(10-MOD(MID(VLOOKUP(LEFT(D526,1),'參數'!$M$2:$O$28,3,FALSE),1,1)+MID(VLOOKUP(LEFT(D526,1),'參數'!$M$2:$O$28,3,FALSE),2,1)*9+SUMPRODUCT(MID(D526,ROW(INDIRECT("2:9")),1)*(10-ROW(INDIRECT("2:9")))),10),10),D526,"身分證字號有誤"),"身分證字號有誤"),D526)</f>
        <v>0</v>
      </c>
      <c r="N526" s="44"/>
      <c r="O526" s="44"/>
      <c r="P526" s="44"/>
      <c r="Q526" s="44"/>
      <c r="R526" s="44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>
      <c r="A527" s="44"/>
      <c r="B527" s="45"/>
      <c r="C527" s="34"/>
      <c r="D527" s="46"/>
      <c r="E527" s="46"/>
      <c r="F527" s="44"/>
      <c r="G527" s="44"/>
      <c r="H527" s="44"/>
      <c r="I527" s="44"/>
      <c r="J527" s="44"/>
      <c r="K527" s="44"/>
      <c r="L527" s="44"/>
      <c r="M527" s="42">
        <f ca="1">IF(C527="本國人",IF(LEN(D527)=10,IF(VALUE(RIGHT(D527,1))=MOD(10-MOD(MID(VLOOKUP(LEFT(D527,1),'參數'!$M$2:$O$28,3,FALSE),1,1)+MID(VLOOKUP(LEFT(D527,1),'參數'!$M$2:$O$28,3,FALSE),2,1)*9+SUMPRODUCT(MID(D527,ROW(INDIRECT("2:9")),1)*(10-ROW(INDIRECT("2:9")))),10),10),D527,"身分證字號有誤"),"身分證字號有誤"),D527)</f>
        <v>0</v>
      </c>
      <c r="N527" s="44"/>
      <c r="O527" s="44"/>
      <c r="P527" s="44"/>
      <c r="Q527" s="44"/>
      <c r="R527" s="44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>
      <c r="A528" s="44"/>
      <c r="B528" s="45"/>
      <c r="C528" s="34"/>
      <c r="D528" s="46"/>
      <c r="E528" s="46"/>
      <c r="F528" s="44"/>
      <c r="G528" s="44"/>
      <c r="H528" s="44"/>
      <c r="I528" s="44"/>
      <c r="J528" s="44"/>
      <c r="K528" s="44"/>
      <c r="L528" s="44"/>
      <c r="M528" s="42">
        <f ca="1">IF(C528="本國人",IF(LEN(D528)=10,IF(VALUE(RIGHT(D528,1))=MOD(10-MOD(MID(VLOOKUP(LEFT(D528,1),'參數'!$M$2:$O$28,3,FALSE),1,1)+MID(VLOOKUP(LEFT(D528,1),'參數'!$M$2:$O$28,3,FALSE),2,1)*9+SUMPRODUCT(MID(D528,ROW(INDIRECT("2:9")),1)*(10-ROW(INDIRECT("2:9")))),10),10),D528,"身分證字號有誤"),"身分證字號有誤"),D528)</f>
        <v>0</v>
      </c>
      <c r="N528" s="44"/>
      <c r="O528" s="44"/>
      <c r="P528" s="44"/>
      <c r="Q528" s="44"/>
      <c r="R528" s="44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>
      <c r="A529" s="44"/>
      <c r="B529" s="45"/>
      <c r="C529" s="34"/>
      <c r="D529" s="46"/>
      <c r="E529" s="46"/>
      <c r="F529" s="44"/>
      <c r="G529" s="44"/>
      <c r="H529" s="44"/>
      <c r="I529" s="44"/>
      <c r="J529" s="44"/>
      <c r="K529" s="44"/>
      <c r="L529" s="44"/>
      <c r="M529" s="42">
        <f ca="1">IF(C529="本國人",IF(LEN(D529)=10,IF(VALUE(RIGHT(D529,1))=MOD(10-MOD(MID(VLOOKUP(LEFT(D529,1),'參數'!$M$2:$O$28,3,FALSE),1,1)+MID(VLOOKUP(LEFT(D529,1),'參數'!$M$2:$O$28,3,FALSE),2,1)*9+SUMPRODUCT(MID(D529,ROW(INDIRECT("2:9")),1)*(10-ROW(INDIRECT("2:9")))),10),10),D529,"身分證字號有誤"),"身分證字號有誤"),D529)</f>
        <v>0</v>
      </c>
      <c r="N529" s="44"/>
      <c r="O529" s="44"/>
      <c r="P529" s="44"/>
      <c r="Q529" s="44"/>
      <c r="R529" s="44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>
      <c r="A530" s="44"/>
      <c r="B530" s="45"/>
      <c r="C530" s="34"/>
      <c r="D530" s="46"/>
      <c r="E530" s="46"/>
      <c r="F530" s="44"/>
      <c r="G530" s="44"/>
      <c r="H530" s="44"/>
      <c r="I530" s="44"/>
      <c r="J530" s="44"/>
      <c r="K530" s="44"/>
      <c r="L530" s="44"/>
      <c r="M530" s="42">
        <f ca="1">IF(C530="本國人",IF(LEN(D530)=10,IF(VALUE(RIGHT(D530,1))=MOD(10-MOD(MID(VLOOKUP(LEFT(D530,1),'參數'!$M$2:$O$28,3,FALSE),1,1)+MID(VLOOKUP(LEFT(D530,1),'參數'!$M$2:$O$28,3,FALSE),2,1)*9+SUMPRODUCT(MID(D530,ROW(INDIRECT("2:9")),1)*(10-ROW(INDIRECT("2:9")))),10),10),D530,"身分證字號有誤"),"身分證字號有誤"),D530)</f>
        <v>0</v>
      </c>
      <c r="N530" s="44"/>
      <c r="O530" s="44"/>
      <c r="P530" s="44"/>
      <c r="Q530" s="44"/>
      <c r="R530" s="44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>
      <c r="A531" s="44"/>
      <c r="B531" s="45"/>
      <c r="C531" s="34"/>
      <c r="D531" s="46"/>
      <c r="E531" s="46"/>
      <c r="F531" s="44"/>
      <c r="G531" s="44"/>
      <c r="H531" s="44"/>
      <c r="I531" s="44"/>
      <c r="J531" s="44"/>
      <c r="K531" s="44"/>
      <c r="L531" s="44"/>
      <c r="M531" s="42">
        <f ca="1">IF(C531="本國人",IF(LEN(D531)=10,IF(VALUE(RIGHT(D531,1))=MOD(10-MOD(MID(VLOOKUP(LEFT(D531,1),'參數'!$M$2:$O$28,3,FALSE),1,1)+MID(VLOOKUP(LEFT(D531,1),'參數'!$M$2:$O$28,3,FALSE),2,1)*9+SUMPRODUCT(MID(D531,ROW(INDIRECT("2:9")),1)*(10-ROW(INDIRECT("2:9")))),10),10),D531,"身分證字號有誤"),"身分證字號有誤"),D531)</f>
        <v>0</v>
      </c>
      <c r="N531" s="44"/>
      <c r="O531" s="44"/>
      <c r="P531" s="44"/>
      <c r="Q531" s="44"/>
      <c r="R531" s="44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>
      <c r="A532" s="44"/>
      <c r="B532" s="45"/>
      <c r="C532" s="34"/>
      <c r="D532" s="46"/>
      <c r="E532" s="46"/>
      <c r="F532" s="44"/>
      <c r="G532" s="44"/>
      <c r="H532" s="44"/>
      <c r="I532" s="44"/>
      <c r="J532" s="44"/>
      <c r="K532" s="44"/>
      <c r="L532" s="44"/>
      <c r="M532" s="42">
        <f ca="1">IF(C532="本國人",IF(LEN(D532)=10,IF(VALUE(RIGHT(D532,1))=MOD(10-MOD(MID(VLOOKUP(LEFT(D532,1),'參數'!$M$2:$O$28,3,FALSE),1,1)+MID(VLOOKUP(LEFT(D532,1),'參數'!$M$2:$O$28,3,FALSE),2,1)*9+SUMPRODUCT(MID(D532,ROW(INDIRECT("2:9")),1)*(10-ROW(INDIRECT("2:9")))),10),10),D532,"身分證字號有誤"),"身分證字號有誤"),D532)</f>
        <v>0</v>
      </c>
      <c r="N532" s="44"/>
      <c r="O532" s="44"/>
      <c r="P532" s="44"/>
      <c r="Q532" s="44"/>
      <c r="R532" s="44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>
      <c r="A533" s="44"/>
      <c r="B533" s="45"/>
      <c r="C533" s="34"/>
      <c r="D533" s="46"/>
      <c r="E533" s="46"/>
      <c r="F533" s="44"/>
      <c r="G533" s="44"/>
      <c r="H533" s="44"/>
      <c r="I533" s="44"/>
      <c r="J533" s="44"/>
      <c r="K533" s="44"/>
      <c r="L533" s="44"/>
      <c r="M533" s="42">
        <f ca="1">IF(C533="本國人",IF(LEN(D533)=10,IF(VALUE(RIGHT(D533,1))=MOD(10-MOD(MID(VLOOKUP(LEFT(D533,1),'參數'!$M$2:$O$28,3,FALSE),1,1)+MID(VLOOKUP(LEFT(D533,1),'參數'!$M$2:$O$28,3,FALSE),2,1)*9+SUMPRODUCT(MID(D533,ROW(INDIRECT("2:9")),1)*(10-ROW(INDIRECT("2:9")))),10),10),D533,"身分證字號有誤"),"身分證字號有誤"),D533)</f>
        <v>0</v>
      </c>
      <c r="N533" s="44"/>
      <c r="O533" s="44"/>
      <c r="P533" s="44"/>
      <c r="Q533" s="44"/>
      <c r="R533" s="44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>
      <c r="A534" s="44"/>
      <c r="B534" s="45"/>
      <c r="C534" s="34"/>
      <c r="D534" s="46"/>
      <c r="E534" s="46"/>
      <c r="F534" s="44"/>
      <c r="G534" s="44"/>
      <c r="H534" s="44"/>
      <c r="I534" s="44"/>
      <c r="J534" s="44"/>
      <c r="K534" s="44"/>
      <c r="L534" s="44"/>
      <c r="M534" s="42">
        <f ca="1">IF(C534="本國人",IF(LEN(D534)=10,IF(VALUE(RIGHT(D534,1))=MOD(10-MOD(MID(VLOOKUP(LEFT(D534,1),'參數'!$M$2:$O$28,3,FALSE),1,1)+MID(VLOOKUP(LEFT(D534,1),'參數'!$M$2:$O$28,3,FALSE),2,1)*9+SUMPRODUCT(MID(D534,ROW(INDIRECT("2:9")),1)*(10-ROW(INDIRECT("2:9")))),10),10),D534,"身分證字號有誤"),"身分證字號有誤"),D534)</f>
        <v>0</v>
      </c>
      <c r="N534" s="44"/>
      <c r="O534" s="44"/>
      <c r="P534" s="44"/>
      <c r="Q534" s="44"/>
      <c r="R534" s="44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>
      <c r="A535" s="44"/>
      <c r="B535" s="45"/>
      <c r="C535" s="34"/>
      <c r="D535" s="46"/>
      <c r="E535" s="46"/>
      <c r="F535" s="44"/>
      <c r="G535" s="44"/>
      <c r="H535" s="44"/>
      <c r="I535" s="44"/>
      <c r="J535" s="44"/>
      <c r="K535" s="44"/>
      <c r="L535" s="44"/>
      <c r="M535" s="42">
        <f ca="1">IF(C535="本國人",IF(LEN(D535)=10,IF(VALUE(RIGHT(D535,1))=MOD(10-MOD(MID(VLOOKUP(LEFT(D535,1),'參數'!$M$2:$O$28,3,FALSE),1,1)+MID(VLOOKUP(LEFT(D535,1),'參數'!$M$2:$O$28,3,FALSE),2,1)*9+SUMPRODUCT(MID(D535,ROW(INDIRECT("2:9")),1)*(10-ROW(INDIRECT("2:9")))),10),10),D535,"身分證字號有誤"),"身分證字號有誤"),D535)</f>
        <v>0</v>
      </c>
      <c r="N535" s="44"/>
      <c r="O535" s="44"/>
      <c r="P535" s="44"/>
      <c r="Q535" s="44"/>
      <c r="R535" s="44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>
      <c r="A536" s="44"/>
      <c r="B536" s="45"/>
      <c r="C536" s="34"/>
      <c r="D536" s="46"/>
      <c r="E536" s="46"/>
      <c r="F536" s="44"/>
      <c r="G536" s="44"/>
      <c r="H536" s="44"/>
      <c r="I536" s="44"/>
      <c r="J536" s="44"/>
      <c r="K536" s="44"/>
      <c r="L536" s="44"/>
      <c r="M536" s="42">
        <f ca="1">IF(C536="本國人",IF(LEN(D536)=10,IF(VALUE(RIGHT(D536,1))=MOD(10-MOD(MID(VLOOKUP(LEFT(D536,1),'參數'!$M$2:$O$28,3,FALSE),1,1)+MID(VLOOKUP(LEFT(D536,1),'參數'!$M$2:$O$28,3,FALSE),2,1)*9+SUMPRODUCT(MID(D536,ROW(INDIRECT("2:9")),1)*(10-ROW(INDIRECT("2:9")))),10),10),D536,"身分證字號有誤"),"身分證字號有誤"),D536)</f>
        <v>0</v>
      </c>
      <c r="N536" s="44"/>
      <c r="O536" s="44"/>
      <c r="P536" s="44"/>
      <c r="Q536" s="44"/>
      <c r="R536" s="44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>
      <c r="A537" s="44"/>
      <c r="B537" s="45"/>
      <c r="C537" s="34"/>
      <c r="D537" s="46"/>
      <c r="E537" s="46"/>
      <c r="F537" s="44"/>
      <c r="G537" s="44"/>
      <c r="H537" s="44"/>
      <c r="I537" s="44"/>
      <c r="J537" s="44"/>
      <c r="K537" s="44"/>
      <c r="L537" s="44"/>
      <c r="M537" s="42">
        <f ca="1">IF(C537="本國人",IF(LEN(D537)=10,IF(VALUE(RIGHT(D537,1))=MOD(10-MOD(MID(VLOOKUP(LEFT(D537,1),'參數'!$M$2:$O$28,3,FALSE),1,1)+MID(VLOOKUP(LEFT(D537,1),'參數'!$M$2:$O$28,3,FALSE),2,1)*9+SUMPRODUCT(MID(D537,ROW(INDIRECT("2:9")),1)*(10-ROW(INDIRECT("2:9")))),10),10),D537,"身分證字號有誤"),"身分證字號有誤"),D537)</f>
        <v>0</v>
      </c>
      <c r="N537" s="44"/>
      <c r="O537" s="44"/>
      <c r="P537" s="44"/>
      <c r="Q537" s="44"/>
      <c r="R537" s="44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>
      <c r="A538" s="44"/>
      <c r="B538" s="45"/>
      <c r="C538" s="34"/>
      <c r="D538" s="46"/>
      <c r="E538" s="46"/>
      <c r="F538" s="44"/>
      <c r="G538" s="44"/>
      <c r="H538" s="44"/>
      <c r="I538" s="44"/>
      <c r="J538" s="44"/>
      <c r="K538" s="44"/>
      <c r="L538" s="44"/>
      <c r="M538" s="42">
        <f ca="1">IF(C538="本國人",IF(LEN(D538)=10,IF(VALUE(RIGHT(D538,1))=MOD(10-MOD(MID(VLOOKUP(LEFT(D538,1),'參數'!$M$2:$O$28,3,FALSE),1,1)+MID(VLOOKUP(LEFT(D538,1),'參數'!$M$2:$O$28,3,FALSE),2,1)*9+SUMPRODUCT(MID(D538,ROW(INDIRECT("2:9")),1)*(10-ROW(INDIRECT("2:9")))),10),10),D538,"身分證字號有誤"),"身分證字號有誤"),D538)</f>
        <v>0</v>
      </c>
      <c r="N538" s="44"/>
      <c r="O538" s="44"/>
      <c r="P538" s="44"/>
      <c r="Q538" s="44"/>
      <c r="R538" s="44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>
      <c r="A539" s="44"/>
      <c r="B539" s="45"/>
      <c r="C539" s="34"/>
      <c r="D539" s="46"/>
      <c r="E539" s="46"/>
      <c r="F539" s="44"/>
      <c r="G539" s="44"/>
      <c r="H539" s="44"/>
      <c r="I539" s="44"/>
      <c r="J539" s="44"/>
      <c r="K539" s="44"/>
      <c r="L539" s="44"/>
      <c r="M539" s="42">
        <f ca="1">IF(C539="本國人",IF(LEN(D539)=10,IF(VALUE(RIGHT(D539,1))=MOD(10-MOD(MID(VLOOKUP(LEFT(D539,1),'參數'!$M$2:$O$28,3,FALSE),1,1)+MID(VLOOKUP(LEFT(D539,1),'參數'!$M$2:$O$28,3,FALSE),2,1)*9+SUMPRODUCT(MID(D539,ROW(INDIRECT("2:9")),1)*(10-ROW(INDIRECT("2:9")))),10),10),D539,"身分證字號有誤"),"身分證字號有誤"),D539)</f>
        <v>0</v>
      </c>
      <c r="N539" s="44"/>
      <c r="O539" s="44"/>
      <c r="P539" s="44"/>
      <c r="Q539" s="44"/>
      <c r="R539" s="44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>
      <c r="A540" s="44"/>
      <c r="B540" s="45"/>
      <c r="C540" s="34"/>
      <c r="D540" s="46"/>
      <c r="E540" s="46"/>
      <c r="F540" s="44"/>
      <c r="G540" s="44"/>
      <c r="H540" s="44"/>
      <c r="I540" s="44"/>
      <c r="J540" s="44"/>
      <c r="K540" s="44"/>
      <c r="L540" s="44"/>
      <c r="M540" s="42">
        <f ca="1">IF(C540="本國人",IF(LEN(D540)=10,IF(VALUE(RIGHT(D540,1))=MOD(10-MOD(MID(VLOOKUP(LEFT(D540,1),'參數'!$M$2:$O$28,3,FALSE),1,1)+MID(VLOOKUP(LEFT(D540,1),'參數'!$M$2:$O$28,3,FALSE),2,1)*9+SUMPRODUCT(MID(D540,ROW(INDIRECT("2:9")),1)*(10-ROW(INDIRECT("2:9")))),10),10),D540,"身分證字號有誤"),"身分證字號有誤"),D540)</f>
        <v>0</v>
      </c>
      <c r="N540" s="44"/>
      <c r="O540" s="44"/>
      <c r="P540" s="44"/>
      <c r="Q540" s="44"/>
      <c r="R540" s="44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>
      <c r="A541" s="44"/>
      <c r="B541" s="45"/>
      <c r="C541" s="34"/>
      <c r="D541" s="46"/>
      <c r="E541" s="46"/>
      <c r="F541" s="44"/>
      <c r="G541" s="44"/>
      <c r="H541" s="44"/>
      <c r="I541" s="44"/>
      <c r="J541" s="44"/>
      <c r="K541" s="44"/>
      <c r="L541" s="44"/>
      <c r="M541" s="42">
        <f ca="1">IF(C541="本國人",IF(LEN(D541)=10,IF(VALUE(RIGHT(D541,1))=MOD(10-MOD(MID(VLOOKUP(LEFT(D541,1),'參數'!$M$2:$O$28,3,FALSE),1,1)+MID(VLOOKUP(LEFT(D541,1),'參數'!$M$2:$O$28,3,FALSE),2,1)*9+SUMPRODUCT(MID(D541,ROW(INDIRECT("2:9")),1)*(10-ROW(INDIRECT("2:9")))),10),10),D541,"身分證字號有誤"),"身分證字號有誤"),D541)</f>
        <v>0</v>
      </c>
      <c r="N541" s="44"/>
      <c r="O541" s="44"/>
      <c r="P541" s="44"/>
      <c r="Q541" s="44"/>
      <c r="R541" s="44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>
      <c r="A542" s="44"/>
      <c r="B542" s="45"/>
      <c r="C542" s="34"/>
      <c r="D542" s="46"/>
      <c r="E542" s="46"/>
      <c r="F542" s="44"/>
      <c r="G542" s="44"/>
      <c r="H542" s="44"/>
      <c r="I542" s="44"/>
      <c r="J542" s="44"/>
      <c r="K542" s="44"/>
      <c r="L542" s="44"/>
      <c r="M542" s="42">
        <f ca="1">IF(C542="本國人",IF(LEN(D542)=10,IF(VALUE(RIGHT(D542,1))=MOD(10-MOD(MID(VLOOKUP(LEFT(D542,1),'參數'!$M$2:$O$28,3,FALSE),1,1)+MID(VLOOKUP(LEFT(D542,1),'參數'!$M$2:$O$28,3,FALSE),2,1)*9+SUMPRODUCT(MID(D542,ROW(INDIRECT("2:9")),1)*(10-ROW(INDIRECT("2:9")))),10),10),D542,"身分證字號有誤"),"身分證字號有誤"),D542)</f>
        <v>0</v>
      </c>
      <c r="N542" s="44"/>
      <c r="O542" s="44"/>
      <c r="P542" s="44"/>
      <c r="Q542" s="44"/>
      <c r="R542" s="44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>
      <c r="A543" s="44"/>
      <c r="B543" s="45"/>
      <c r="C543" s="34"/>
      <c r="D543" s="46"/>
      <c r="E543" s="46"/>
      <c r="F543" s="44"/>
      <c r="G543" s="44"/>
      <c r="H543" s="44"/>
      <c r="I543" s="44"/>
      <c r="J543" s="44"/>
      <c r="K543" s="44"/>
      <c r="L543" s="44"/>
      <c r="M543" s="42">
        <f ca="1">IF(C543="本國人",IF(LEN(D543)=10,IF(VALUE(RIGHT(D543,1))=MOD(10-MOD(MID(VLOOKUP(LEFT(D543,1),'參數'!$M$2:$O$28,3,FALSE),1,1)+MID(VLOOKUP(LEFT(D543,1),'參數'!$M$2:$O$28,3,FALSE),2,1)*9+SUMPRODUCT(MID(D543,ROW(INDIRECT("2:9")),1)*(10-ROW(INDIRECT("2:9")))),10),10),D543,"身分證字號有誤"),"身分證字號有誤"),D543)</f>
        <v>0</v>
      </c>
      <c r="N543" s="44"/>
      <c r="O543" s="44"/>
      <c r="P543" s="44"/>
      <c r="Q543" s="44"/>
      <c r="R543" s="44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>
      <c r="A544" s="44"/>
      <c r="B544" s="45"/>
      <c r="C544" s="34"/>
      <c r="D544" s="46"/>
      <c r="E544" s="46"/>
      <c r="F544" s="44"/>
      <c r="G544" s="44"/>
      <c r="H544" s="44"/>
      <c r="I544" s="44"/>
      <c r="J544" s="44"/>
      <c r="K544" s="44"/>
      <c r="L544" s="44"/>
      <c r="M544" s="42">
        <f ca="1">IF(C544="本國人",IF(LEN(D544)=10,IF(VALUE(RIGHT(D544,1))=MOD(10-MOD(MID(VLOOKUP(LEFT(D544,1),'參數'!$M$2:$O$28,3,FALSE),1,1)+MID(VLOOKUP(LEFT(D544,1),'參數'!$M$2:$O$28,3,FALSE),2,1)*9+SUMPRODUCT(MID(D544,ROW(INDIRECT("2:9")),1)*(10-ROW(INDIRECT("2:9")))),10),10),D544,"身分證字號有誤"),"身分證字號有誤"),D544)</f>
        <v>0</v>
      </c>
      <c r="N544" s="44"/>
      <c r="O544" s="44"/>
      <c r="P544" s="44"/>
      <c r="Q544" s="44"/>
      <c r="R544" s="44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>
      <c r="A545" s="44"/>
      <c r="B545" s="45"/>
      <c r="C545" s="34"/>
      <c r="D545" s="46"/>
      <c r="E545" s="46"/>
      <c r="F545" s="44"/>
      <c r="G545" s="44"/>
      <c r="H545" s="44"/>
      <c r="I545" s="44"/>
      <c r="J545" s="44"/>
      <c r="K545" s="44"/>
      <c r="L545" s="44"/>
      <c r="M545" s="42">
        <f ca="1">IF(C545="本國人",IF(LEN(D545)=10,IF(VALUE(RIGHT(D545,1))=MOD(10-MOD(MID(VLOOKUP(LEFT(D545,1),'參數'!$M$2:$O$28,3,FALSE),1,1)+MID(VLOOKUP(LEFT(D545,1),'參數'!$M$2:$O$28,3,FALSE),2,1)*9+SUMPRODUCT(MID(D545,ROW(INDIRECT("2:9")),1)*(10-ROW(INDIRECT("2:9")))),10),10),D545,"身分證字號有誤"),"身分證字號有誤"),D545)</f>
        <v>0</v>
      </c>
      <c r="N545" s="44"/>
      <c r="O545" s="44"/>
      <c r="P545" s="44"/>
      <c r="Q545" s="44"/>
      <c r="R545" s="44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>
      <c r="A546" s="44"/>
      <c r="B546" s="45"/>
      <c r="C546" s="34"/>
      <c r="D546" s="46"/>
      <c r="E546" s="46"/>
      <c r="F546" s="44"/>
      <c r="G546" s="44"/>
      <c r="H546" s="44"/>
      <c r="I546" s="44"/>
      <c r="J546" s="44"/>
      <c r="K546" s="44"/>
      <c r="L546" s="44"/>
      <c r="M546" s="42">
        <f ca="1">IF(C546="本國人",IF(LEN(D546)=10,IF(VALUE(RIGHT(D546,1))=MOD(10-MOD(MID(VLOOKUP(LEFT(D546,1),'參數'!$M$2:$O$28,3,FALSE),1,1)+MID(VLOOKUP(LEFT(D546,1),'參數'!$M$2:$O$28,3,FALSE),2,1)*9+SUMPRODUCT(MID(D546,ROW(INDIRECT("2:9")),1)*(10-ROW(INDIRECT("2:9")))),10),10),D546,"身分證字號有誤"),"身分證字號有誤"),D546)</f>
        <v>0</v>
      </c>
      <c r="N546" s="44"/>
      <c r="O546" s="44"/>
      <c r="P546" s="44"/>
      <c r="Q546" s="44"/>
      <c r="R546" s="44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>
      <c r="A547" s="44"/>
      <c r="B547" s="45"/>
      <c r="C547" s="34"/>
      <c r="D547" s="46"/>
      <c r="E547" s="46"/>
      <c r="F547" s="44"/>
      <c r="G547" s="44"/>
      <c r="H547" s="44"/>
      <c r="I547" s="44"/>
      <c r="J547" s="44"/>
      <c r="K547" s="44"/>
      <c r="L547" s="44"/>
      <c r="M547" s="42">
        <f ca="1">IF(C547="本國人",IF(LEN(D547)=10,IF(VALUE(RIGHT(D547,1))=MOD(10-MOD(MID(VLOOKUP(LEFT(D547,1),'參數'!$M$2:$O$28,3,FALSE),1,1)+MID(VLOOKUP(LEFT(D547,1),'參數'!$M$2:$O$28,3,FALSE),2,1)*9+SUMPRODUCT(MID(D547,ROW(INDIRECT("2:9")),1)*(10-ROW(INDIRECT("2:9")))),10),10),D547,"身分證字號有誤"),"身分證字號有誤"),D547)</f>
        <v>0</v>
      </c>
      <c r="N547" s="44"/>
      <c r="O547" s="44"/>
      <c r="P547" s="44"/>
      <c r="Q547" s="44"/>
      <c r="R547" s="44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>
      <c r="A548" s="44"/>
      <c r="B548" s="45"/>
      <c r="C548" s="34"/>
      <c r="D548" s="46"/>
      <c r="E548" s="46"/>
      <c r="F548" s="44"/>
      <c r="G548" s="44"/>
      <c r="H548" s="44"/>
      <c r="I548" s="44"/>
      <c r="J548" s="44"/>
      <c r="K548" s="44"/>
      <c r="L548" s="44"/>
      <c r="M548" s="42">
        <f ca="1">IF(C548="本國人",IF(LEN(D548)=10,IF(VALUE(RIGHT(D548,1))=MOD(10-MOD(MID(VLOOKUP(LEFT(D548,1),'參數'!$M$2:$O$28,3,FALSE),1,1)+MID(VLOOKUP(LEFT(D548,1),'參數'!$M$2:$O$28,3,FALSE),2,1)*9+SUMPRODUCT(MID(D548,ROW(INDIRECT("2:9")),1)*(10-ROW(INDIRECT("2:9")))),10),10),D548,"身分證字號有誤"),"身分證字號有誤"),D548)</f>
        <v>0</v>
      </c>
      <c r="N548" s="44"/>
      <c r="O548" s="44"/>
      <c r="P548" s="44"/>
      <c r="Q548" s="44"/>
      <c r="R548" s="44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>
      <c r="A549" s="44"/>
      <c r="B549" s="45"/>
      <c r="C549" s="34"/>
      <c r="D549" s="46"/>
      <c r="E549" s="46"/>
      <c r="F549" s="44"/>
      <c r="G549" s="44"/>
      <c r="H549" s="44"/>
      <c r="I549" s="44"/>
      <c r="J549" s="44"/>
      <c r="K549" s="44"/>
      <c r="L549" s="44"/>
      <c r="M549" s="42">
        <f ca="1">IF(C549="本國人",IF(LEN(D549)=10,IF(VALUE(RIGHT(D549,1))=MOD(10-MOD(MID(VLOOKUP(LEFT(D549,1),'參數'!$M$2:$O$28,3,FALSE),1,1)+MID(VLOOKUP(LEFT(D549,1),'參數'!$M$2:$O$28,3,FALSE),2,1)*9+SUMPRODUCT(MID(D549,ROW(INDIRECT("2:9")),1)*(10-ROW(INDIRECT("2:9")))),10),10),D549,"身分證字號有誤"),"身分證字號有誤"),D549)</f>
        <v>0</v>
      </c>
      <c r="N549" s="44"/>
      <c r="O549" s="44"/>
      <c r="P549" s="44"/>
      <c r="Q549" s="44"/>
      <c r="R549" s="44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>
      <c r="A550" s="44"/>
      <c r="B550" s="45"/>
      <c r="C550" s="34"/>
      <c r="D550" s="46"/>
      <c r="E550" s="46"/>
      <c r="F550" s="44"/>
      <c r="G550" s="44"/>
      <c r="H550" s="44"/>
      <c r="I550" s="44"/>
      <c r="J550" s="44"/>
      <c r="K550" s="44"/>
      <c r="L550" s="44"/>
      <c r="M550" s="42">
        <f ca="1">IF(C550="本國人",IF(LEN(D550)=10,IF(VALUE(RIGHT(D550,1))=MOD(10-MOD(MID(VLOOKUP(LEFT(D550,1),'參數'!$M$2:$O$28,3,FALSE),1,1)+MID(VLOOKUP(LEFT(D550,1),'參數'!$M$2:$O$28,3,FALSE),2,1)*9+SUMPRODUCT(MID(D550,ROW(INDIRECT("2:9")),1)*(10-ROW(INDIRECT("2:9")))),10),10),D550,"身分證字號有誤"),"身分證字號有誤"),D550)</f>
        <v>0</v>
      </c>
      <c r="N550" s="44"/>
      <c r="O550" s="44"/>
      <c r="P550" s="44"/>
      <c r="Q550" s="44"/>
      <c r="R550" s="44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>
      <c r="A551" s="44"/>
      <c r="B551" s="45"/>
      <c r="C551" s="34"/>
      <c r="D551" s="46"/>
      <c r="E551" s="46"/>
      <c r="F551" s="44"/>
      <c r="G551" s="44"/>
      <c r="H551" s="44"/>
      <c r="I551" s="44"/>
      <c r="J551" s="44"/>
      <c r="K551" s="44"/>
      <c r="L551" s="44"/>
      <c r="M551" s="42">
        <f ca="1">IF(C551="本國人",IF(LEN(D551)=10,IF(VALUE(RIGHT(D551,1))=MOD(10-MOD(MID(VLOOKUP(LEFT(D551,1),'參數'!$M$2:$O$28,3,FALSE),1,1)+MID(VLOOKUP(LEFT(D551,1),'參數'!$M$2:$O$28,3,FALSE),2,1)*9+SUMPRODUCT(MID(D551,ROW(INDIRECT("2:9")),1)*(10-ROW(INDIRECT("2:9")))),10),10),D551,"身分證字號有誤"),"身分證字號有誤"),D551)</f>
        <v>0</v>
      </c>
      <c r="N551" s="44"/>
      <c r="O551" s="44"/>
      <c r="P551" s="44"/>
      <c r="Q551" s="44"/>
      <c r="R551" s="44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>
      <c r="A552" s="44"/>
      <c r="B552" s="45"/>
      <c r="C552" s="34"/>
      <c r="D552" s="46"/>
      <c r="E552" s="46"/>
      <c r="F552" s="44"/>
      <c r="G552" s="44"/>
      <c r="H552" s="44"/>
      <c r="I552" s="44"/>
      <c r="J552" s="44"/>
      <c r="K552" s="44"/>
      <c r="L552" s="44"/>
      <c r="M552" s="42">
        <f ca="1">IF(C552="本國人",IF(LEN(D552)=10,IF(VALUE(RIGHT(D552,1))=MOD(10-MOD(MID(VLOOKUP(LEFT(D552,1),'參數'!$M$2:$O$28,3,FALSE),1,1)+MID(VLOOKUP(LEFT(D552,1),'參數'!$M$2:$O$28,3,FALSE),2,1)*9+SUMPRODUCT(MID(D552,ROW(INDIRECT("2:9")),1)*(10-ROW(INDIRECT("2:9")))),10),10),D552,"身分證字號有誤"),"身分證字號有誤"),D552)</f>
        <v>0</v>
      </c>
      <c r="N552" s="44"/>
      <c r="O552" s="44"/>
      <c r="P552" s="44"/>
      <c r="Q552" s="44"/>
      <c r="R552" s="44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>
      <c r="A553" s="44"/>
      <c r="B553" s="45"/>
      <c r="C553" s="34"/>
      <c r="D553" s="46"/>
      <c r="E553" s="46"/>
      <c r="F553" s="44"/>
      <c r="G553" s="44"/>
      <c r="H553" s="44"/>
      <c r="I553" s="44"/>
      <c r="J553" s="44"/>
      <c r="K553" s="44"/>
      <c r="L553" s="44"/>
      <c r="M553" s="42">
        <f ca="1">IF(C553="本國人",IF(LEN(D553)=10,IF(VALUE(RIGHT(D553,1))=MOD(10-MOD(MID(VLOOKUP(LEFT(D553,1),'參數'!$M$2:$O$28,3,FALSE),1,1)+MID(VLOOKUP(LEFT(D553,1),'參數'!$M$2:$O$28,3,FALSE),2,1)*9+SUMPRODUCT(MID(D553,ROW(INDIRECT("2:9")),1)*(10-ROW(INDIRECT("2:9")))),10),10),D553,"身分證字號有誤"),"身分證字號有誤"),D553)</f>
        <v>0</v>
      </c>
      <c r="N553" s="44"/>
      <c r="O553" s="44"/>
      <c r="P553" s="44"/>
      <c r="Q553" s="44"/>
      <c r="R553" s="44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>
      <c r="A554" s="44"/>
      <c r="B554" s="45"/>
      <c r="C554" s="34"/>
      <c r="D554" s="46"/>
      <c r="E554" s="46"/>
      <c r="F554" s="44"/>
      <c r="G554" s="44"/>
      <c r="H554" s="44"/>
      <c r="I554" s="44"/>
      <c r="J554" s="44"/>
      <c r="K554" s="44"/>
      <c r="L554" s="44"/>
      <c r="M554" s="42">
        <f ca="1">IF(C554="本國人",IF(LEN(D554)=10,IF(VALUE(RIGHT(D554,1))=MOD(10-MOD(MID(VLOOKUP(LEFT(D554,1),'參數'!$M$2:$O$28,3,FALSE),1,1)+MID(VLOOKUP(LEFT(D554,1),'參數'!$M$2:$O$28,3,FALSE),2,1)*9+SUMPRODUCT(MID(D554,ROW(INDIRECT("2:9")),1)*(10-ROW(INDIRECT("2:9")))),10),10),D554,"身分證字號有誤"),"身分證字號有誤"),D554)</f>
        <v>0</v>
      </c>
      <c r="N554" s="44"/>
      <c r="O554" s="44"/>
      <c r="P554" s="44"/>
      <c r="Q554" s="44"/>
      <c r="R554" s="44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>
      <c r="A555" s="44"/>
      <c r="B555" s="45"/>
      <c r="C555" s="34"/>
      <c r="D555" s="46"/>
      <c r="E555" s="46"/>
      <c r="F555" s="44"/>
      <c r="G555" s="44"/>
      <c r="H555" s="44"/>
      <c r="I555" s="44"/>
      <c r="J555" s="44"/>
      <c r="K555" s="44"/>
      <c r="L555" s="44"/>
      <c r="M555" s="42">
        <f ca="1">IF(C555="本國人",IF(LEN(D555)=10,IF(VALUE(RIGHT(D555,1))=MOD(10-MOD(MID(VLOOKUP(LEFT(D555,1),'參數'!$M$2:$O$28,3,FALSE),1,1)+MID(VLOOKUP(LEFT(D555,1),'參數'!$M$2:$O$28,3,FALSE),2,1)*9+SUMPRODUCT(MID(D555,ROW(INDIRECT("2:9")),1)*(10-ROW(INDIRECT("2:9")))),10),10),D555,"身分證字號有誤"),"身分證字號有誤"),D555)</f>
        <v>0</v>
      </c>
      <c r="N555" s="44"/>
      <c r="O555" s="44"/>
      <c r="P555" s="44"/>
      <c r="Q555" s="44"/>
      <c r="R555" s="44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>
      <c r="A556" s="44"/>
      <c r="B556" s="45"/>
      <c r="C556" s="34"/>
      <c r="D556" s="46"/>
      <c r="E556" s="46"/>
      <c r="F556" s="44"/>
      <c r="G556" s="44"/>
      <c r="H556" s="44"/>
      <c r="I556" s="44"/>
      <c r="J556" s="44"/>
      <c r="K556" s="44"/>
      <c r="L556" s="44"/>
      <c r="M556" s="42">
        <f ca="1">IF(C556="本國人",IF(LEN(D556)=10,IF(VALUE(RIGHT(D556,1))=MOD(10-MOD(MID(VLOOKUP(LEFT(D556,1),'參數'!$M$2:$O$28,3,FALSE),1,1)+MID(VLOOKUP(LEFT(D556,1),'參數'!$M$2:$O$28,3,FALSE),2,1)*9+SUMPRODUCT(MID(D556,ROW(INDIRECT("2:9")),1)*(10-ROW(INDIRECT("2:9")))),10),10),D556,"身分證字號有誤"),"身分證字號有誤"),D556)</f>
        <v>0</v>
      </c>
      <c r="N556" s="44"/>
      <c r="O556" s="44"/>
      <c r="P556" s="44"/>
      <c r="Q556" s="44"/>
      <c r="R556" s="44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>
      <c r="A557" s="44"/>
      <c r="B557" s="45"/>
      <c r="C557" s="34"/>
      <c r="D557" s="46"/>
      <c r="E557" s="46"/>
      <c r="F557" s="44"/>
      <c r="G557" s="44"/>
      <c r="H557" s="44"/>
      <c r="I557" s="44"/>
      <c r="J557" s="44"/>
      <c r="K557" s="44"/>
      <c r="L557" s="44"/>
      <c r="M557" s="42">
        <f ca="1">IF(C557="本國人",IF(LEN(D557)=10,IF(VALUE(RIGHT(D557,1))=MOD(10-MOD(MID(VLOOKUP(LEFT(D557,1),'參數'!$M$2:$O$28,3,FALSE),1,1)+MID(VLOOKUP(LEFT(D557,1),'參數'!$M$2:$O$28,3,FALSE),2,1)*9+SUMPRODUCT(MID(D557,ROW(INDIRECT("2:9")),1)*(10-ROW(INDIRECT("2:9")))),10),10),D557,"身分證字號有誤"),"身分證字號有誤"),D557)</f>
        <v>0</v>
      </c>
      <c r="N557" s="44"/>
      <c r="O557" s="44"/>
      <c r="P557" s="44"/>
      <c r="Q557" s="44"/>
      <c r="R557" s="44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>
      <c r="A558" s="44"/>
      <c r="B558" s="45"/>
      <c r="C558" s="34"/>
      <c r="D558" s="46"/>
      <c r="E558" s="46"/>
      <c r="F558" s="44"/>
      <c r="G558" s="44"/>
      <c r="H558" s="44"/>
      <c r="I558" s="44"/>
      <c r="J558" s="44"/>
      <c r="K558" s="44"/>
      <c r="L558" s="44"/>
      <c r="M558" s="42">
        <f ca="1">IF(C558="本國人",IF(LEN(D558)=10,IF(VALUE(RIGHT(D558,1))=MOD(10-MOD(MID(VLOOKUP(LEFT(D558,1),'參數'!$M$2:$O$28,3,FALSE),1,1)+MID(VLOOKUP(LEFT(D558,1),'參數'!$M$2:$O$28,3,FALSE),2,1)*9+SUMPRODUCT(MID(D558,ROW(INDIRECT("2:9")),1)*(10-ROW(INDIRECT("2:9")))),10),10),D558,"身分證字號有誤"),"身分證字號有誤"),D558)</f>
        <v>0</v>
      </c>
      <c r="N558" s="44"/>
      <c r="O558" s="44"/>
      <c r="P558" s="44"/>
      <c r="Q558" s="44"/>
      <c r="R558" s="44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>
      <c r="A559" s="44"/>
      <c r="B559" s="45"/>
      <c r="C559" s="34"/>
      <c r="D559" s="46"/>
      <c r="E559" s="46"/>
      <c r="F559" s="44"/>
      <c r="G559" s="44"/>
      <c r="H559" s="44"/>
      <c r="I559" s="44"/>
      <c r="J559" s="44"/>
      <c r="K559" s="44"/>
      <c r="L559" s="44"/>
      <c r="M559" s="42">
        <f ca="1">IF(C559="本國人",IF(LEN(D559)=10,IF(VALUE(RIGHT(D559,1))=MOD(10-MOD(MID(VLOOKUP(LEFT(D559,1),'參數'!$M$2:$O$28,3,FALSE),1,1)+MID(VLOOKUP(LEFT(D559,1),'參數'!$M$2:$O$28,3,FALSE),2,1)*9+SUMPRODUCT(MID(D559,ROW(INDIRECT("2:9")),1)*(10-ROW(INDIRECT("2:9")))),10),10),D559,"身分證字號有誤"),"身分證字號有誤"),D559)</f>
        <v>0</v>
      </c>
      <c r="N559" s="44"/>
      <c r="O559" s="44"/>
      <c r="P559" s="44"/>
      <c r="Q559" s="44"/>
      <c r="R559" s="44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>
      <c r="A560" s="44"/>
      <c r="B560" s="45"/>
      <c r="C560" s="34"/>
      <c r="D560" s="46"/>
      <c r="E560" s="46"/>
      <c r="F560" s="44"/>
      <c r="G560" s="44"/>
      <c r="H560" s="44"/>
      <c r="I560" s="44"/>
      <c r="J560" s="44"/>
      <c r="K560" s="44"/>
      <c r="L560" s="44"/>
      <c r="M560" s="42">
        <f ca="1">IF(C560="本國人",IF(LEN(D560)=10,IF(VALUE(RIGHT(D560,1))=MOD(10-MOD(MID(VLOOKUP(LEFT(D560,1),'參數'!$M$2:$O$28,3,FALSE),1,1)+MID(VLOOKUP(LEFT(D560,1),'參數'!$M$2:$O$28,3,FALSE),2,1)*9+SUMPRODUCT(MID(D560,ROW(INDIRECT("2:9")),1)*(10-ROW(INDIRECT("2:9")))),10),10),D560,"身分證字號有誤"),"身分證字號有誤"),D560)</f>
        <v>0</v>
      </c>
      <c r="N560" s="44"/>
      <c r="O560" s="44"/>
      <c r="P560" s="44"/>
      <c r="Q560" s="44"/>
      <c r="R560" s="44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>
      <c r="A561" s="44"/>
      <c r="B561" s="45"/>
      <c r="C561" s="34"/>
      <c r="D561" s="46"/>
      <c r="E561" s="46"/>
      <c r="F561" s="44"/>
      <c r="G561" s="44"/>
      <c r="H561" s="44"/>
      <c r="I561" s="44"/>
      <c r="J561" s="44"/>
      <c r="K561" s="44"/>
      <c r="L561" s="44"/>
      <c r="M561" s="42">
        <f ca="1">IF(C561="本國人",IF(LEN(D561)=10,IF(VALUE(RIGHT(D561,1))=MOD(10-MOD(MID(VLOOKUP(LEFT(D561,1),'參數'!$M$2:$O$28,3,FALSE),1,1)+MID(VLOOKUP(LEFT(D561,1),'參數'!$M$2:$O$28,3,FALSE),2,1)*9+SUMPRODUCT(MID(D561,ROW(INDIRECT("2:9")),1)*(10-ROW(INDIRECT("2:9")))),10),10),D561,"身分證字號有誤"),"身分證字號有誤"),D561)</f>
        <v>0</v>
      </c>
      <c r="N561" s="44"/>
      <c r="O561" s="44"/>
      <c r="P561" s="44"/>
      <c r="Q561" s="44"/>
      <c r="R561" s="44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>
      <c r="A562" s="44"/>
      <c r="B562" s="45"/>
      <c r="C562" s="34"/>
      <c r="D562" s="46"/>
      <c r="E562" s="46"/>
      <c r="F562" s="44"/>
      <c r="G562" s="44"/>
      <c r="H562" s="44"/>
      <c r="I562" s="44"/>
      <c r="J562" s="44"/>
      <c r="K562" s="44"/>
      <c r="L562" s="44"/>
      <c r="M562" s="42">
        <f ca="1">IF(C562="本國人",IF(LEN(D562)=10,IF(VALUE(RIGHT(D562,1))=MOD(10-MOD(MID(VLOOKUP(LEFT(D562,1),'參數'!$M$2:$O$28,3,FALSE),1,1)+MID(VLOOKUP(LEFT(D562,1),'參數'!$M$2:$O$28,3,FALSE),2,1)*9+SUMPRODUCT(MID(D562,ROW(INDIRECT("2:9")),1)*(10-ROW(INDIRECT("2:9")))),10),10),D562,"身分證字號有誤"),"身分證字號有誤"),D562)</f>
        <v>0</v>
      </c>
      <c r="N562" s="44"/>
      <c r="O562" s="44"/>
      <c r="P562" s="44"/>
      <c r="Q562" s="44"/>
      <c r="R562" s="44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>
      <c r="A563" s="44"/>
      <c r="B563" s="45"/>
      <c r="C563" s="34"/>
      <c r="D563" s="46"/>
      <c r="E563" s="46"/>
      <c r="F563" s="44"/>
      <c r="G563" s="44"/>
      <c r="H563" s="44"/>
      <c r="I563" s="44"/>
      <c r="J563" s="44"/>
      <c r="K563" s="44"/>
      <c r="L563" s="44"/>
      <c r="M563" s="42">
        <f ca="1">IF(C563="本國人",IF(LEN(D563)=10,IF(VALUE(RIGHT(D563,1))=MOD(10-MOD(MID(VLOOKUP(LEFT(D563,1),'參數'!$M$2:$O$28,3,FALSE),1,1)+MID(VLOOKUP(LEFT(D563,1),'參數'!$M$2:$O$28,3,FALSE),2,1)*9+SUMPRODUCT(MID(D563,ROW(INDIRECT("2:9")),1)*(10-ROW(INDIRECT("2:9")))),10),10),D563,"身分證字號有誤"),"身分證字號有誤"),D563)</f>
        <v>0</v>
      </c>
      <c r="N563" s="44"/>
      <c r="O563" s="44"/>
      <c r="P563" s="44"/>
      <c r="Q563" s="44"/>
      <c r="R563" s="44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>
      <c r="A564" s="44"/>
      <c r="B564" s="45"/>
      <c r="C564" s="34"/>
      <c r="D564" s="46"/>
      <c r="E564" s="46"/>
      <c r="F564" s="44"/>
      <c r="G564" s="44"/>
      <c r="H564" s="44"/>
      <c r="I564" s="44"/>
      <c r="J564" s="44"/>
      <c r="K564" s="44"/>
      <c r="L564" s="44"/>
      <c r="M564" s="42">
        <f ca="1">IF(C564="本國人",IF(LEN(D564)=10,IF(VALUE(RIGHT(D564,1))=MOD(10-MOD(MID(VLOOKUP(LEFT(D564,1),'參數'!$M$2:$O$28,3,FALSE),1,1)+MID(VLOOKUP(LEFT(D564,1),'參數'!$M$2:$O$28,3,FALSE),2,1)*9+SUMPRODUCT(MID(D564,ROW(INDIRECT("2:9")),1)*(10-ROW(INDIRECT("2:9")))),10),10),D564,"身分證字號有誤"),"身分證字號有誤"),D564)</f>
        <v>0</v>
      </c>
      <c r="N564" s="44"/>
      <c r="O564" s="44"/>
      <c r="P564" s="44"/>
      <c r="Q564" s="44"/>
      <c r="R564" s="44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>
      <c r="A565" s="44"/>
      <c r="B565" s="45"/>
      <c r="C565" s="34"/>
      <c r="D565" s="46"/>
      <c r="E565" s="46"/>
      <c r="F565" s="44"/>
      <c r="G565" s="44"/>
      <c r="H565" s="44"/>
      <c r="I565" s="44"/>
      <c r="J565" s="44"/>
      <c r="K565" s="44"/>
      <c r="L565" s="44"/>
      <c r="M565" s="42">
        <f ca="1">IF(C565="本國人",IF(LEN(D565)=10,IF(VALUE(RIGHT(D565,1))=MOD(10-MOD(MID(VLOOKUP(LEFT(D565,1),'參數'!$M$2:$O$28,3,FALSE),1,1)+MID(VLOOKUP(LEFT(D565,1),'參數'!$M$2:$O$28,3,FALSE),2,1)*9+SUMPRODUCT(MID(D565,ROW(INDIRECT("2:9")),1)*(10-ROW(INDIRECT("2:9")))),10),10),D565,"身分證字號有誤"),"身分證字號有誤"),D565)</f>
        <v>0</v>
      </c>
      <c r="N565" s="44"/>
      <c r="O565" s="44"/>
      <c r="P565" s="44"/>
      <c r="Q565" s="44"/>
      <c r="R565" s="44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>
      <c r="A566" s="44"/>
      <c r="B566" s="45"/>
      <c r="C566" s="34"/>
      <c r="D566" s="46"/>
      <c r="E566" s="46"/>
      <c r="F566" s="44"/>
      <c r="G566" s="44"/>
      <c r="H566" s="44"/>
      <c r="I566" s="44"/>
      <c r="J566" s="44"/>
      <c r="K566" s="44"/>
      <c r="L566" s="44"/>
      <c r="M566" s="42">
        <f ca="1">IF(C566="本國人",IF(LEN(D566)=10,IF(VALUE(RIGHT(D566,1))=MOD(10-MOD(MID(VLOOKUP(LEFT(D566,1),'參數'!$M$2:$O$28,3,FALSE),1,1)+MID(VLOOKUP(LEFT(D566,1),'參數'!$M$2:$O$28,3,FALSE),2,1)*9+SUMPRODUCT(MID(D566,ROW(INDIRECT("2:9")),1)*(10-ROW(INDIRECT("2:9")))),10),10),D566,"身分證字號有誤"),"身分證字號有誤"),D566)</f>
        <v>0</v>
      </c>
      <c r="N566" s="44"/>
      <c r="O566" s="44"/>
      <c r="P566" s="44"/>
      <c r="Q566" s="44"/>
      <c r="R566" s="44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>
      <c r="A567" s="44"/>
      <c r="B567" s="45"/>
      <c r="C567" s="34"/>
      <c r="D567" s="46"/>
      <c r="E567" s="46"/>
      <c r="F567" s="44"/>
      <c r="G567" s="44"/>
      <c r="H567" s="44"/>
      <c r="I567" s="44"/>
      <c r="J567" s="44"/>
      <c r="K567" s="44"/>
      <c r="L567" s="44"/>
      <c r="M567" s="42">
        <f ca="1">IF(C567="本國人",IF(LEN(D567)=10,IF(VALUE(RIGHT(D567,1))=MOD(10-MOD(MID(VLOOKUP(LEFT(D567,1),'參數'!$M$2:$O$28,3,FALSE),1,1)+MID(VLOOKUP(LEFT(D567,1),'參數'!$M$2:$O$28,3,FALSE),2,1)*9+SUMPRODUCT(MID(D567,ROW(INDIRECT("2:9")),1)*(10-ROW(INDIRECT("2:9")))),10),10),D567,"身分證字號有誤"),"身分證字號有誤"),D567)</f>
        <v>0</v>
      </c>
      <c r="N567" s="44"/>
      <c r="O567" s="44"/>
      <c r="P567" s="44"/>
      <c r="Q567" s="44"/>
      <c r="R567" s="44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>
      <c r="A568" s="44"/>
      <c r="B568" s="45"/>
      <c r="C568" s="34"/>
      <c r="D568" s="46"/>
      <c r="E568" s="46"/>
      <c r="F568" s="44"/>
      <c r="G568" s="44"/>
      <c r="H568" s="44"/>
      <c r="I568" s="44"/>
      <c r="J568" s="44"/>
      <c r="K568" s="44"/>
      <c r="L568" s="44"/>
      <c r="M568" s="42">
        <f ca="1">IF(C568="本國人",IF(LEN(D568)=10,IF(VALUE(RIGHT(D568,1))=MOD(10-MOD(MID(VLOOKUP(LEFT(D568,1),'參數'!$M$2:$O$28,3,FALSE),1,1)+MID(VLOOKUP(LEFT(D568,1),'參數'!$M$2:$O$28,3,FALSE),2,1)*9+SUMPRODUCT(MID(D568,ROW(INDIRECT("2:9")),1)*(10-ROW(INDIRECT("2:9")))),10),10),D568,"身分證字號有誤"),"身分證字號有誤"),D568)</f>
        <v>0</v>
      </c>
      <c r="N568" s="44"/>
      <c r="O568" s="44"/>
      <c r="P568" s="44"/>
      <c r="Q568" s="44"/>
      <c r="R568" s="44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>
      <c r="A569" s="44"/>
      <c r="B569" s="45"/>
      <c r="C569" s="34"/>
      <c r="D569" s="46"/>
      <c r="E569" s="46"/>
      <c r="F569" s="44"/>
      <c r="G569" s="44"/>
      <c r="H569" s="44"/>
      <c r="I569" s="44"/>
      <c r="J569" s="44"/>
      <c r="K569" s="44"/>
      <c r="L569" s="44"/>
      <c r="M569" s="42">
        <f ca="1">IF(C569="本國人",IF(LEN(D569)=10,IF(VALUE(RIGHT(D569,1))=MOD(10-MOD(MID(VLOOKUP(LEFT(D569,1),'參數'!$M$2:$O$28,3,FALSE),1,1)+MID(VLOOKUP(LEFT(D569,1),'參數'!$M$2:$O$28,3,FALSE),2,1)*9+SUMPRODUCT(MID(D569,ROW(INDIRECT("2:9")),1)*(10-ROW(INDIRECT("2:9")))),10),10),D569,"身分證字號有誤"),"身分證字號有誤"),D569)</f>
        <v>0</v>
      </c>
      <c r="N569" s="44"/>
      <c r="O569" s="44"/>
      <c r="P569" s="44"/>
      <c r="Q569" s="44"/>
      <c r="R569" s="44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>
      <c r="A570" s="44"/>
      <c r="B570" s="45"/>
      <c r="C570" s="34"/>
      <c r="D570" s="46"/>
      <c r="E570" s="46"/>
      <c r="F570" s="44"/>
      <c r="G570" s="44"/>
      <c r="H570" s="44"/>
      <c r="I570" s="44"/>
      <c r="J570" s="44"/>
      <c r="K570" s="44"/>
      <c r="L570" s="44"/>
      <c r="M570" s="42">
        <f ca="1">IF(C570="本國人",IF(LEN(D570)=10,IF(VALUE(RIGHT(D570,1))=MOD(10-MOD(MID(VLOOKUP(LEFT(D570,1),'參數'!$M$2:$O$28,3,FALSE),1,1)+MID(VLOOKUP(LEFT(D570,1),'參數'!$M$2:$O$28,3,FALSE),2,1)*9+SUMPRODUCT(MID(D570,ROW(INDIRECT("2:9")),1)*(10-ROW(INDIRECT("2:9")))),10),10),D570,"身分證字號有誤"),"身分證字號有誤"),D570)</f>
        <v>0</v>
      </c>
      <c r="N570" s="44"/>
      <c r="O570" s="44"/>
      <c r="P570" s="44"/>
      <c r="Q570" s="44"/>
      <c r="R570" s="44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>
      <c r="A571" s="44"/>
      <c r="B571" s="45"/>
      <c r="C571" s="34"/>
      <c r="D571" s="46"/>
      <c r="E571" s="46"/>
      <c r="F571" s="44"/>
      <c r="G571" s="44"/>
      <c r="H571" s="44"/>
      <c r="I571" s="44"/>
      <c r="J571" s="44"/>
      <c r="K571" s="44"/>
      <c r="L571" s="44"/>
      <c r="M571" s="42">
        <f ca="1">IF(C571="本國人",IF(LEN(D571)=10,IF(VALUE(RIGHT(D571,1))=MOD(10-MOD(MID(VLOOKUP(LEFT(D571,1),'參數'!$M$2:$O$28,3,FALSE),1,1)+MID(VLOOKUP(LEFT(D571,1),'參數'!$M$2:$O$28,3,FALSE),2,1)*9+SUMPRODUCT(MID(D571,ROW(INDIRECT("2:9")),1)*(10-ROW(INDIRECT("2:9")))),10),10),D571,"身分證字號有誤"),"身分證字號有誤"),D571)</f>
        <v>0</v>
      </c>
      <c r="N571" s="44"/>
      <c r="O571" s="44"/>
      <c r="P571" s="44"/>
      <c r="Q571" s="44"/>
      <c r="R571" s="44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>
      <c r="A572" s="44"/>
      <c r="B572" s="45"/>
      <c r="C572" s="34"/>
      <c r="D572" s="46"/>
      <c r="E572" s="46"/>
      <c r="F572" s="44"/>
      <c r="G572" s="44"/>
      <c r="H572" s="44"/>
      <c r="I572" s="44"/>
      <c r="J572" s="44"/>
      <c r="K572" s="44"/>
      <c r="L572" s="44"/>
      <c r="M572" s="42">
        <f ca="1">IF(C572="本國人",IF(LEN(D572)=10,IF(VALUE(RIGHT(D572,1))=MOD(10-MOD(MID(VLOOKUP(LEFT(D572,1),'參數'!$M$2:$O$28,3,FALSE),1,1)+MID(VLOOKUP(LEFT(D572,1),'參數'!$M$2:$O$28,3,FALSE),2,1)*9+SUMPRODUCT(MID(D572,ROW(INDIRECT("2:9")),1)*(10-ROW(INDIRECT("2:9")))),10),10),D572,"身分證字號有誤"),"身分證字號有誤"),D572)</f>
        <v>0</v>
      </c>
      <c r="N572" s="44"/>
      <c r="O572" s="44"/>
      <c r="P572" s="44"/>
      <c r="Q572" s="44"/>
      <c r="R572" s="44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>
      <c r="A573" s="44"/>
      <c r="B573" s="45"/>
      <c r="C573" s="34"/>
      <c r="D573" s="46"/>
      <c r="E573" s="46"/>
      <c r="F573" s="44"/>
      <c r="G573" s="44"/>
      <c r="H573" s="44"/>
      <c r="I573" s="44"/>
      <c r="J573" s="44"/>
      <c r="K573" s="44"/>
      <c r="L573" s="44"/>
      <c r="M573" s="42">
        <f ca="1">IF(C573="本國人",IF(LEN(D573)=10,IF(VALUE(RIGHT(D573,1))=MOD(10-MOD(MID(VLOOKUP(LEFT(D573,1),'參數'!$M$2:$O$28,3,FALSE),1,1)+MID(VLOOKUP(LEFT(D573,1),'參數'!$M$2:$O$28,3,FALSE),2,1)*9+SUMPRODUCT(MID(D573,ROW(INDIRECT("2:9")),1)*(10-ROW(INDIRECT("2:9")))),10),10),D573,"身分證字號有誤"),"身分證字號有誤"),D573)</f>
        <v>0</v>
      </c>
      <c r="N573" s="44"/>
      <c r="O573" s="44"/>
      <c r="P573" s="44"/>
      <c r="Q573" s="44"/>
      <c r="R573" s="44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>
      <c r="A574" s="44"/>
      <c r="B574" s="45"/>
      <c r="C574" s="34"/>
      <c r="D574" s="46"/>
      <c r="E574" s="46"/>
      <c r="F574" s="44"/>
      <c r="G574" s="44"/>
      <c r="H574" s="44"/>
      <c r="I574" s="44"/>
      <c r="J574" s="44"/>
      <c r="K574" s="44"/>
      <c r="L574" s="44"/>
      <c r="M574" s="42">
        <f ca="1">IF(C574="本國人",IF(LEN(D574)=10,IF(VALUE(RIGHT(D574,1))=MOD(10-MOD(MID(VLOOKUP(LEFT(D574,1),'參數'!$M$2:$O$28,3,FALSE),1,1)+MID(VLOOKUP(LEFT(D574,1),'參數'!$M$2:$O$28,3,FALSE),2,1)*9+SUMPRODUCT(MID(D574,ROW(INDIRECT("2:9")),1)*(10-ROW(INDIRECT("2:9")))),10),10),D574,"身分證字號有誤"),"身分證字號有誤"),D574)</f>
        <v>0</v>
      </c>
      <c r="N574" s="44"/>
      <c r="O574" s="44"/>
      <c r="P574" s="44"/>
      <c r="Q574" s="44"/>
      <c r="R574" s="44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>
      <c r="A575" s="44"/>
      <c r="B575" s="45"/>
      <c r="C575" s="34"/>
      <c r="D575" s="46"/>
      <c r="E575" s="46"/>
      <c r="F575" s="44"/>
      <c r="G575" s="44"/>
      <c r="H575" s="44"/>
      <c r="I575" s="44"/>
      <c r="J575" s="44"/>
      <c r="K575" s="44"/>
      <c r="L575" s="44"/>
      <c r="M575" s="42">
        <f ca="1">IF(C575="本國人",IF(LEN(D575)=10,IF(VALUE(RIGHT(D575,1))=MOD(10-MOD(MID(VLOOKUP(LEFT(D575,1),'參數'!$M$2:$O$28,3,FALSE),1,1)+MID(VLOOKUP(LEFT(D575,1),'參數'!$M$2:$O$28,3,FALSE),2,1)*9+SUMPRODUCT(MID(D575,ROW(INDIRECT("2:9")),1)*(10-ROW(INDIRECT("2:9")))),10),10),D575,"身分證字號有誤"),"身分證字號有誤"),D575)</f>
        <v>0</v>
      </c>
      <c r="N575" s="44"/>
      <c r="O575" s="44"/>
      <c r="P575" s="44"/>
      <c r="Q575" s="44"/>
      <c r="R575" s="44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>
      <c r="A576" s="44"/>
      <c r="B576" s="45"/>
      <c r="C576" s="34"/>
      <c r="D576" s="46"/>
      <c r="E576" s="46"/>
      <c r="F576" s="44"/>
      <c r="G576" s="44"/>
      <c r="H576" s="44"/>
      <c r="I576" s="44"/>
      <c r="J576" s="44"/>
      <c r="K576" s="44"/>
      <c r="L576" s="44"/>
      <c r="M576" s="42">
        <f ca="1">IF(C576="本國人",IF(LEN(D576)=10,IF(VALUE(RIGHT(D576,1))=MOD(10-MOD(MID(VLOOKUP(LEFT(D576,1),'參數'!$M$2:$O$28,3,FALSE),1,1)+MID(VLOOKUP(LEFT(D576,1),'參數'!$M$2:$O$28,3,FALSE),2,1)*9+SUMPRODUCT(MID(D576,ROW(INDIRECT("2:9")),1)*(10-ROW(INDIRECT("2:9")))),10),10),D576,"身分證字號有誤"),"身分證字號有誤"),D576)</f>
        <v>0</v>
      </c>
      <c r="N576" s="44"/>
      <c r="O576" s="44"/>
      <c r="P576" s="44"/>
      <c r="Q576" s="44"/>
      <c r="R576" s="44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>
      <c r="A577" s="44"/>
      <c r="B577" s="45"/>
      <c r="C577" s="34"/>
      <c r="D577" s="46"/>
      <c r="E577" s="46"/>
      <c r="F577" s="44"/>
      <c r="G577" s="44"/>
      <c r="H577" s="44"/>
      <c r="I577" s="44"/>
      <c r="J577" s="44"/>
      <c r="K577" s="44"/>
      <c r="L577" s="44"/>
      <c r="M577" s="42">
        <f ca="1">IF(C577="本國人",IF(LEN(D577)=10,IF(VALUE(RIGHT(D577,1))=MOD(10-MOD(MID(VLOOKUP(LEFT(D577,1),'參數'!$M$2:$O$28,3,FALSE),1,1)+MID(VLOOKUP(LEFT(D577,1),'參數'!$M$2:$O$28,3,FALSE),2,1)*9+SUMPRODUCT(MID(D577,ROW(INDIRECT("2:9")),1)*(10-ROW(INDIRECT("2:9")))),10),10),D577,"身分證字號有誤"),"身分證字號有誤"),D577)</f>
        <v>0</v>
      </c>
      <c r="N577" s="44"/>
      <c r="O577" s="44"/>
      <c r="P577" s="44"/>
      <c r="Q577" s="44"/>
      <c r="R577" s="44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>
      <c r="A578" s="44"/>
      <c r="B578" s="45"/>
      <c r="C578" s="34"/>
      <c r="D578" s="46"/>
      <c r="E578" s="46"/>
      <c r="F578" s="44"/>
      <c r="G578" s="44"/>
      <c r="H578" s="44"/>
      <c r="I578" s="44"/>
      <c r="J578" s="44"/>
      <c r="K578" s="44"/>
      <c r="L578" s="44"/>
      <c r="M578" s="42">
        <f ca="1">IF(C578="本國人",IF(LEN(D578)=10,IF(VALUE(RIGHT(D578,1))=MOD(10-MOD(MID(VLOOKUP(LEFT(D578,1),'參數'!$M$2:$O$28,3,FALSE),1,1)+MID(VLOOKUP(LEFT(D578,1),'參數'!$M$2:$O$28,3,FALSE),2,1)*9+SUMPRODUCT(MID(D578,ROW(INDIRECT("2:9")),1)*(10-ROW(INDIRECT("2:9")))),10),10),D578,"身分證字號有誤"),"身分證字號有誤"),D578)</f>
        <v>0</v>
      </c>
      <c r="N578" s="44"/>
      <c r="O578" s="44"/>
      <c r="P578" s="44"/>
      <c r="Q578" s="44"/>
      <c r="R578" s="44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>
      <c r="A579" s="44"/>
      <c r="B579" s="45"/>
      <c r="C579" s="34"/>
      <c r="D579" s="46"/>
      <c r="E579" s="46"/>
      <c r="F579" s="44"/>
      <c r="G579" s="44"/>
      <c r="H579" s="44"/>
      <c r="I579" s="44"/>
      <c r="J579" s="44"/>
      <c r="K579" s="44"/>
      <c r="L579" s="44"/>
      <c r="M579" s="42">
        <f ca="1">IF(C579="本國人",IF(LEN(D579)=10,IF(VALUE(RIGHT(D579,1))=MOD(10-MOD(MID(VLOOKUP(LEFT(D579,1),'參數'!$M$2:$O$28,3,FALSE),1,1)+MID(VLOOKUP(LEFT(D579,1),'參數'!$M$2:$O$28,3,FALSE),2,1)*9+SUMPRODUCT(MID(D579,ROW(INDIRECT("2:9")),1)*(10-ROW(INDIRECT("2:9")))),10),10),D579,"身分證字號有誤"),"身分證字號有誤"),D579)</f>
        <v>0</v>
      </c>
      <c r="N579" s="44"/>
      <c r="O579" s="44"/>
      <c r="P579" s="44"/>
      <c r="Q579" s="44"/>
      <c r="R579" s="44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>
      <c r="A580" s="44"/>
      <c r="B580" s="45"/>
      <c r="C580" s="34"/>
      <c r="D580" s="46"/>
      <c r="E580" s="46"/>
      <c r="F580" s="44"/>
      <c r="G580" s="44"/>
      <c r="H580" s="44"/>
      <c r="I580" s="44"/>
      <c r="J580" s="44"/>
      <c r="K580" s="44"/>
      <c r="L580" s="44"/>
      <c r="M580" s="42">
        <f ca="1">IF(C580="本國人",IF(LEN(D580)=10,IF(VALUE(RIGHT(D580,1))=MOD(10-MOD(MID(VLOOKUP(LEFT(D580,1),'參數'!$M$2:$O$28,3,FALSE),1,1)+MID(VLOOKUP(LEFT(D580,1),'參數'!$M$2:$O$28,3,FALSE),2,1)*9+SUMPRODUCT(MID(D580,ROW(INDIRECT("2:9")),1)*(10-ROW(INDIRECT("2:9")))),10),10),D580,"身分證字號有誤"),"身分證字號有誤"),D580)</f>
        <v>0</v>
      </c>
      <c r="N580" s="44"/>
      <c r="O580" s="44"/>
      <c r="P580" s="44"/>
      <c r="Q580" s="44"/>
      <c r="R580" s="44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>
      <c r="A581" s="44"/>
      <c r="B581" s="45"/>
      <c r="C581" s="34"/>
      <c r="D581" s="46"/>
      <c r="E581" s="46"/>
      <c r="F581" s="44"/>
      <c r="G581" s="44"/>
      <c r="H581" s="44"/>
      <c r="I581" s="44"/>
      <c r="J581" s="44"/>
      <c r="K581" s="44"/>
      <c r="L581" s="44"/>
      <c r="M581" s="42">
        <f ca="1">IF(C581="本國人",IF(LEN(D581)=10,IF(VALUE(RIGHT(D581,1))=MOD(10-MOD(MID(VLOOKUP(LEFT(D581,1),'參數'!$M$2:$O$28,3,FALSE),1,1)+MID(VLOOKUP(LEFT(D581,1),'參數'!$M$2:$O$28,3,FALSE),2,1)*9+SUMPRODUCT(MID(D581,ROW(INDIRECT("2:9")),1)*(10-ROW(INDIRECT("2:9")))),10),10),D581,"身分證字號有誤"),"身分證字號有誤"),D581)</f>
        <v>0</v>
      </c>
      <c r="N581" s="44"/>
      <c r="O581" s="44"/>
      <c r="P581" s="44"/>
      <c r="Q581" s="44"/>
      <c r="R581" s="44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>
      <c r="A582" s="44"/>
      <c r="B582" s="45"/>
      <c r="C582" s="34"/>
      <c r="D582" s="46"/>
      <c r="E582" s="46"/>
      <c r="F582" s="44"/>
      <c r="G582" s="44"/>
      <c r="H582" s="44"/>
      <c r="I582" s="44"/>
      <c r="J582" s="44"/>
      <c r="K582" s="44"/>
      <c r="L582" s="44"/>
      <c r="M582" s="42">
        <f ca="1">IF(C582="本國人",IF(LEN(D582)=10,IF(VALUE(RIGHT(D582,1))=MOD(10-MOD(MID(VLOOKUP(LEFT(D582,1),'參數'!$M$2:$O$28,3,FALSE),1,1)+MID(VLOOKUP(LEFT(D582,1),'參數'!$M$2:$O$28,3,FALSE),2,1)*9+SUMPRODUCT(MID(D582,ROW(INDIRECT("2:9")),1)*(10-ROW(INDIRECT("2:9")))),10),10),D582,"身分證字號有誤"),"身分證字號有誤"),D582)</f>
        <v>0</v>
      </c>
      <c r="N582" s="44"/>
      <c r="O582" s="44"/>
      <c r="P582" s="44"/>
      <c r="Q582" s="44"/>
      <c r="R582" s="44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>
      <c r="A583" s="44"/>
      <c r="B583" s="45"/>
      <c r="C583" s="34"/>
      <c r="D583" s="46"/>
      <c r="E583" s="46"/>
      <c r="F583" s="44"/>
      <c r="G583" s="44"/>
      <c r="H583" s="44"/>
      <c r="I583" s="44"/>
      <c r="J583" s="44"/>
      <c r="K583" s="44"/>
      <c r="L583" s="44"/>
      <c r="M583" s="42">
        <f ca="1">IF(C583="本國人",IF(LEN(D583)=10,IF(VALUE(RIGHT(D583,1))=MOD(10-MOD(MID(VLOOKUP(LEFT(D583,1),'參數'!$M$2:$O$28,3,FALSE),1,1)+MID(VLOOKUP(LEFT(D583,1),'參數'!$M$2:$O$28,3,FALSE),2,1)*9+SUMPRODUCT(MID(D583,ROW(INDIRECT("2:9")),1)*(10-ROW(INDIRECT("2:9")))),10),10),D583,"身分證字號有誤"),"身分證字號有誤"),D583)</f>
        <v>0</v>
      </c>
      <c r="N583" s="44"/>
      <c r="O583" s="44"/>
      <c r="P583" s="44"/>
      <c r="Q583" s="44"/>
      <c r="R583" s="44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>
      <c r="A584" s="44"/>
      <c r="B584" s="45"/>
      <c r="C584" s="34"/>
      <c r="D584" s="46"/>
      <c r="E584" s="46"/>
      <c r="F584" s="44"/>
      <c r="G584" s="44"/>
      <c r="H584" s="44"/>
      <c r="I584" s="44"/>
      <c r="J584" s="44"/>
      <c r="K584" s="44"/>
      <c r="L584" s="44"/>
      <c r="M584" s="42">
        <f ca="1">IF(C584="本國人",IF(LEN(D584)=10,IF(VALUE(RIGHT(D584,1))=MOD(10-MOD(MID(VLOOKUP(LEFT(D584,1),'參數'!$M$2:$O$28,3,FALSE),1,1)+MID(VLOOKUP(LEFT(D584,1),'參數'!$M$2:$O$28,3,FALSE),2,1)*9+SUMPRODUCT(MID(D584,ROW(INDIRECT("2:9")),1)*(10-ROW(INDIRECT("2:9")))),10),10),D584,"身分證字號有誤"),"身分證字號有誤"),D584)</f>
        <v>0</v>
      </c>
      <c r="N584" s="44"/>
      <c r="O584" s="44"/>
      <c r="P584" s="44"/>
      <c r="Q584" s="44"/>
      <c r="R584" s="44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>
      <c r="A585" s="44"/>
      <c r="B585" s="45"/>
      <c r="C585" s="34"/>
      <c r="D585" s="46"/>
      <c r="E585" s="46"/>
      <c r="F585" s="44"/>
      <c r="G585" s="44"/>
      <c r="H585" s="44"/>
      <c r="I585" s="44"/>
      <c r="J585" s="44"/>
      <c r="K585" s="44"/>
      <c r="L585" s="44"/>
      <c r="M585" s="42">
        <f ca="1">IF(C585="本國人",IF(LEN(D585)=10,IF(VALUE(RIGHT(D585,1))=MOD(10-MOD(MID(VLOOKUP(LEFT(D585,1),'參數'!$M$2:$O$28,3,FALSE),1,1)+MID(VLOOKUP(LEFT(D585,1),'參數'!$M$2:$O$28,3,FALSE),2,1)*9+SUMPRODUCT(MID(D585,ROW(INDIRECT("2:9")),1)*(10-ROW(INDIRECT("2:9")))),10),10),D585,"身分證字號有誤"),"身分證字號有誤"),D585)</f>
        <v>0</v>
      </c>
      <c r="N585" s="44"/>
      <c r="O585" s="44"/>
      <c r="P585" s="44"/>
      <c r="Q585" s="44"/>
      <c r="R585" s="44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>
      <c r="A586" s="44"/>
      <c r="B586" s="45"/>
      <c r="C586" s="34"/>
      <c r="D586" s="46"/>
      <c r="E586" s="46"/>
      <c r="F586" s="44"/>
      <c r="G586" s="44"/>
      <c r="H586" s="44"/>
      <c r="I586" s="44"/>
      <c r="J586" s="44"/>
      <c r="K586" s="44"/>
      <c r="L586" s="44"/>
      <c r="M586" s="42">
        <f ca="1">IF(C586="本國人",IF(LEN(D586)=10,IF(VALUE(RIGHT(D586,1))=MOD(10-MOD(MID(VLOOKUP(LEFT(D586,1),'參數'!$M$2:$O$28,3,FALSE),1,1)+MID(VLOOKUP(LEFT(D586,1),'參數'!$M$2:$O$28,3,FALSE),2,1)*9+SUMPRODUCT(MID(D586,ROW(INDIRECT("2:9")),1)*(10-ROW(INDIRECT("2:9")))),10),10),D586,"身分證字號有誤"),"身分證字號有誤"),D586)</f>
        <v>0</v>
      </c>
      <c r="N586" s="44"/>
      <c r="O586" s="44"/>
      <c r="P586" s="44"/>
      <c r="Q586" s="44"/>
      <c r="R586" s="44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>
      <c r="A587" s="44"/>
      <c r="B587" s="45"/>
      <c r="C587" s="34"/>
      <c r="D587" s="46"/>
      <c r="E587" s="46"/>
      <c r="F587" s="44"/>
      <c r="G587" s="44"/>
      <c r="H587" s="44"/>
      <c r="I587" s="44"/>
      <c r="J587" s="44"/>
      <c r="K587" s="44"/>
      <c r="L587" s="44"/>
      <c r="M587" s="42">
        <f ca="1">IF(C587="本國人",IF(LEN(D587)=10,IF(VALUE(RIGHT(D587,1))=MOD(10-MOD(MID(VLOOKUP(LEFT(D587,1),'參數'!$M$2:$O$28,3,FALSE),1,1)+MID(VLOOKUP(LEFT(D587,1),'參數'!$M$2:$O$28,3,FALSE),2,1)*9+SUMPRODUCT(MID(D587,ROW(INDIRECT("2:9")),1)*(10-ROW(INDIRECT("2:9")))),10),10),D587,"身分證字號有誤"),"身分證字號有誤"),D587)</f>
        <v>0</v>
      </c>
      <c r="N587" s="44"/>
      <c r="O587" s="44"/>
      <c r="P587" s="44"/>
      <c r="Q587" s="44"/>
      <c r="R587" s="44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>
      <c r="A588" s="44"/>
      <c r="B588" s="45"/>
      <c r="C588" s="34"/>
      <c r="D588" s="46"/>
      <c r="E588" s="46"/>
      <c r="F588" s="44"/>
      <c r="G588" s="44"/>
      <c r="H588" s="44"/>
      <c r="I588" s="44"/>
      <c r="J588" s="44"/>
      <c r="K588" s="44"/>
      <c r="L588" s="44"/>
      <c r="M588" s="42">
        <f ca="1">IF(C588="本國人",IF(LEN(D588)=10,IF(VALUE(RIGHT(D588,1))=MOD(10-MOD(MID(VLOOKUP(LEFT(D588,1),'參數'!$M$2:$O$28,3,FALSE),1,1)+MID(VLOOKUP(LEFT(D588,1),'參數'!$M$2:$O$28,3,FALSE),2,1)*9+SUMPRODUCT(MID(D588,ROW(INDIRECT("2:9")),1)*(10-ROW(INDIRECT("2:9")))),10),10),D588,"身分證字號有誤"),"身分證字號有誤"),D588)</f>
        <v>0</v>
      </c>
      <c r="N588" s="44"/>
      <c r="O588" s="44"/>
      <c r="P588" s="44"/>
      <c r="Q588" s="44"/>
      <c r="R588" s="44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>
      <c r="A589" s="44"/>
      <c r="B589" s="45"/>
      <c r="C589" s="34"/>
      <c r="D589" s="46"/>
      <c r="E589" s="46"/>
      <c r="F589" s="44"/>
      <c r="G589" s="44"/>
      <c r="H589" s="44"/>
      <c r="I589" s="44"/>
      <c r="J589" s="44"/>
      <c r="K589" s="44"/>
      <c r="L589" s="44"/>
      <c r="M589" s="42">
        <f ca="1">IF(C589="本國人",IF(LEN(D589)=10,IF(VALUE(RIGHT(D589,1))=MOD(10-MOD(MID(VLOOKUP(LEFT(D589,1),'參數'!$M$2:$O$28,3,FALSE),1,1)+MID(VLOOKUP(LEFT(D589,1),'參數'!$M$2:$O$28,3,FALSE),2,1)*9+SUMPRODUCT(MID(D589,ROW(INDIRECT("2:9")),1)*(10-ROW(INDIRECT("2:9")))),10),10),D589,"身分證字號有誤"),"身分證字號有誤"),D589)</f>
        <v>0</v>
      </c>
      <c r="N589" s="44"/>
      <c r="O589" s="44"/>
      <c r="P589" s="44"/>
      <c r="Q589" s="44"/>
      <c r="R589" s="44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>
      <c r="A590" s="44"/>
      <c r="B590" s="45"/>
      <c r="C590" s="34"/>
      <c r="D590" s="46"/>
      <c r="E590" s="46"/>
      <c r="F590" s="44"/>
      <c r="G590" s="44"/>
      <c r="H590" s="44"/>
      <c r="I590" s="44"/>
      <c r="J590" s="44"/>
      <c r="K590" s="44"/>
      <c r="L590" s="44"/>
      <c r="M590" s="42">
        <f ca="1">IF(C590="本國人",IF(LEN(D590)=10,IF(VALUE(RIGHT(D590,1))=MOD(10-MOD(MID(VLOOKUP(LEFT(D590,1),'參數'!$M$2:$O$28,3,FALSE),1,1)+MID(VLOOKUP(LEFT(D590,1),'參數'!$M$2:$O$28,3,FALSE),2,1)*9+SUMPRODUCT(MID(D590,ROW(INDIRECT("2:9")),1)*(10-ROW(INDIRECT("2:9")))),10),10),D590,"身分證字號有誤"),"身分證字號有誤"),D590)</f>
        <v>0</v>
      </c>
      <c r="N590" s="44"/>
      <c r="O590" s="44"/>
      <c r="P590" s="44"/>
      <c r="Q590" s="44"/>
      <c r="R590" s="44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>
      <c r="A591" s="44"/>
      <c r="B591" s="45"/>
      <c r="C591" s="34"/>
      <c r="D591" s="46"/>
      <c r="E591" s="46"/>
      <c r="F591" s="44"/>
      <c r="G591" s="44"/>
      <c r="H591" s="44"/>
      <c r="I591" s="44"/>
      <c r="J591" s="44"/>
      <c r="K591" s="44"/>
      <c r="L591" s="44"/>
      <c r="M591" s="42">
        <f ca="1">IF(C591="本國人",IF(LEN(D591)=10,IF(VALUE(RIGHT(D591,1))=MOD(10-MOD(MID(VLOOKUP(LEFT(D591,1),'參數'!$M$2:$O$28,3,FALSE),1,1)+MID(VLOOKUP(LEFT(D591,1),'參數'!$M$2:$O$28,3,FALSE),2,1)*9+SUMPRODUCT(MID(D591,ROW(INDIRECT("2:9")),1)*(10-ROW(INDIRECT("2:9")))),10),10),D591,"身分證字號有誤"),"身分證字號有誤"),D591)</f>
        <v>0</v>
      </c>
      <c r="N591" s="44"/>
      <c r="O591" s="44"/>
      <c r="P591" s="44"/>
      <c r="Q591" s="44"/>
      <c r="R591" s="44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>
      <c r="A592" s="44"/>
      <c r="B592" s="45"/>
      <c r="C592" s="34"/>
      <c r="D592" s="46"/>
      <c r="E592" s="46"/>
      <c r="F592" s="44"/>
      <c r="G592" s="44"/>
      <c r="H592" s="44"/>
      <c r="I592" s="44"/>
      <c r="J592" s="44"/>
      <c r="K592" s="44"/>
      <c r="L592" s="44"/>
      <c r="M592" s="42">
        <f ca="1">IF(C592="本國人",IF(LEN(D592)=10,IF(VALUE(RIGHT(D592,1))=MOD(10-MOD(MID(VLOOKUP(LEFT(D592,1),'參數'!$M$2:$O$28,3,FALSE),1,1)+MID(VLOOKUP(LEFT(D592,1),'參數'!$M$2:$O$28,3,FALSE),2,1)*9+SUMPRODUCT(MID(D592,ROW(INDIRECT("2:9")),1)*(10-ROW(INDIRECT("2:9")))),10),10),D592,"身分證字號有誤"),"身分證字號有誤"),D592)</f>
        <v>0</v>
      </c>
      <c r="N592" s="44"/>
      <c r="O592" s="44"/>
      <c r="P592" s="44"/>
      <c r="Q592" s="44"/>
      <c r="R592" s="44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>
      <c r="A593" s="44"/>
      <c r="B593" s="45"/>
      <c r="C593" s="34"/>
      <c r="D593" s="46"/>
      <c r="E593" s="46"/>
      <c r="F593" s="44"/>
      <c r="G593" s="44"/>
      <c r="H593" s="44"/>
      <c r="I593" s="44"/>
      <c r="J593" s="44"/>
      <c r="K593" s="44"/>
      <c r="L593" s="44"/>
      <c r="M593" s="42">
        <f ca="1">IF(C593="本國人",IF(LEN(D593)=10,IF(VALUE(RIGHT(D593,1))=MOD(10-MOD(MID(VLOOKUP(LEFT(D593,1),'參數'!$M$2:$O$28,3,FALSE),1,1)+MID(VLOOKUP(LEFT(D593,1),'參數'!$M$2:$O$28,3,FALSE),2,1)*9+SUMPRODUCT(MID(D593,ROW(INDIRECT("2:9")),1)*(10-ROW(INDIRECT("2:9")))),10),10),D593,"身分證字號有誤"),"身分證字號有誤"),D593)</f>
        <v>0</v>
      </c>
      <c r="N593" s="44"/>
      <c r="O593" s="44"/>
      <c r="P593" s="44"/>
      <c r="Q593" s="44"/>
      <c r="R593" s="44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>
      <c r="A594" s="44"/>
      <c r="B594" s="45"/>
      <c r="C594" s="34"/>
      <c r="D594" s="46"/>
      <c r="E594" s="46"/>
      <c r="F594" s="44"/>
      <c r="G594" s="44"/>
      <c r="H594" s="44"/>
      <c r="I594" s="44"/>
      <c r="J594" s="44"/>
      <c r="K594" s="44"/>
      <c r="L594" s="44"/>
      <c r="M594" s="42">
        <f ca="1">IF(C594="本國人",IF(LEN(D594)=10,IF(VALUE(RIGHT(D594,1))=MOD(10-MOD(MID(VLOOKUP(LEFT(D594,1),'參數'!$M$2:$O$28,3,FALSE),1,1)+MID(VLOOKUP(LEFT(D594,1),'參數'!$M$2:$O$28,3,FALSE),2,1)*9+SUMPRODUCT(MID(D594,ROW(INDIRECT("2:9")),1)*(10-ROW(INDIRECT("2:9")))),10),10),D594,"身分證字號有誤"),"身分證字號有誤"),D594)</f>
        <v>0</v>
      </c>
      <c r="N594" s="44"/>
      <c r="O594" s="44"/>
      <c r="P594" s="44"/>
      <c r="Q594" s="44"/>
      <c r="R594" s="44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>
      <c r="A595" s="44"/>
      <c r="B595" s="45"/>
      <c r="C595" s="34"/>
      <c r="D595" s="46"/>
      <c r="E595" s="46"/>
      <c r="F595" s="44"/>
      <c r="G595" s="44"/>
      <c r="H595" s="44"/>
      <c r="I595" s="44"/>
      <c r="J595" s="44"/>
      <c r="K595" s="44"/>
      <c r="L595" s="44"/>
      <c r="M595" s="42">
        <f ca="1">IF(C595="本國人",IF(LEN(D595)=10,IF(VALUE(RIGHT(D595,1))=MOD(10-MOD(MID(VLOOKUP(LEFT(D595,1),'參數'!$M$2:$O$28,3,FALSE),1,1)+MID(VLOOKUP(LEFT(D595,1),'參數'!$M$2:$O$28,3,FALSE),2,1)*9+SUMPRODUCT(MID(D595,ROW(INDIRECT("2:9")),1)*(10-ROW(INDIRECT("2:9")))),10),10),D595,"身分證字號有誤"),"身分證字號有誤"),D595)</f>
        <v>0</v>
      </c>
      <c r="N595" s="44"/>
      <c r="O595" s="44"/>
      <c r="P595" s="44"/>
      <c r="Q595" s="44"/>
      <c r="R595" s="44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>
      <c r="A596" s="44"/>
      <c r="B596" s="45"/>
      <c r="C596" s="34"/>
      <c r="D596" s="46"/>
      <c r="E596" s="46"/>
      <c r="F596" s="44"/>
      <c r="G596" s="44"/>
      <c r="H596" s="44"/>
      <c r="I596" s="44"/>
      <c r="J596" s="44"/>
      <c r="K596" s="44"/>
      <c r="L596" s="44"/>
      <c r="M596" s="42">
        <f ca="1">IF(C596="本國人",IF(LEN(D596)=10,IF(VALUE(RIGHT(D596,1))=MOD(10-MOD(MID(VLOOKUP(LEFT(D596,1),'參數'!$M$2:$O$28,3,FALSE),1,1)+MID(VLOOKUP(LEFT(D596,1),'參數'!$M$2:$O$28,3,FALSE),2,1)*9+SUMPRODUCT(MID(D596,ROW(INDIRECT("2:9")),1)*(10-ROW(INDIRECT("2:9")))),10),10),D596,"身分證字號有誤"),"身分證字號有誤"),D596)</f>
        <v>0</v>
      </c>
      <c r="N596" s="44"/>
      <c r="O596" s="44"/>
      <c r="P596" s="44"/>
      <c r="Q596" s="44"/>
      <c r="R596" s="44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>
      <c r="A597" s="44"/>
      <c r="B597" s="45"/>
      <c r="C597" s="34"/>
      <c r="D597" s="46"/>
      <c r="E597" s="46"/>
      <c r="F597" s="44"/>
      <c r="G597" s="44"/>
      <c r="H597" s="44"/>
      <c r="I597" s="44"/>
      <c r="J597" s="44"/>
      <c r="K597" s="44"/>
      <c r="L597" s="44"/>
      <c r="M597" s="42">
        <f ca="1">IF(C597="本國人",IF(LEN(D597)=10,IF(VALUE(RIGHT(D597,1))=MOD(10-MOD(MID(VLOOKUP(LEFT(D597,1),'參數'!$M$2:$O$28,3,FALSE),1,1)+MID(VLOOKUP(LEFT(D597,1),'參數'!$M$2:$O$28,3,FALSE),2,1)*9+SUMPRODUCT(MID(D597,ROW(INDIRECT("2:9")),1)*(10-ROW(INDIRECT("2:9")))),10),10),D597,"身分證字號有誤"),"身分證字號有誤"),D597)</f>
        <v>0</v>
      </c>
      <c r="N597" s="44"/>
      <c r="O597" s="44"/>
      <c r="P597" s="44"/>
      <c r="Q597" s="44"/>
      <c r="R597" s="44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>
      <c r="A598" s="44"/>
      <c r="B598" s="45"/>
      <c r="C598" s="34"/>
      <c r="D598" s="46"/>
      <c r="E598" s="46"/>
      <c r="F598" s="44"/>
      <c r="G598" s="44"/>
      <c r="H598" s="44"/>
      <c r="I598" s="44"/>
      <c r="J598" s="44"/>
      <c r="K598" s="44"/>
      <c r="L598" s="44"/>
      <c r="M598" s="42">
        <f ca="1">IF(C598="本國人",IF(LEN(D598)=10,IF(VALUE(RIGHT(D598,1))=MOD(10-MOD(MID(VLOOKUP(LEFT(D598,1),'參數'!$M$2:$O$28,3,FALSE),1,1)+MID(VLOOKUP(LEFT(D598,1),'參數'!$M$2:$O$28,3,FALSE),2,1)*9+SUMPRODUCT(MID(D598,ROW(INDIRECT("2:9")),1)*(10-ROW(INDIRECT("2:9")))),10),10),D598,"身分證字號有誤"),"身分證字號有誤"),D598)</f>
        <v>0</v>
      </c>
      <c r="N598" s="44"/>
      <c r="O598" s="44"/>
      <c r="P598" s="44"/>
      <c r="Q598" s="44"/>
      <c r="R598" s="44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>
      <c r="A599" s="44"/>
      <c r="B599" s="45"/>
      <c r="C599" s="34"/>
      <c r="D599" s="46"/>
      <c r="E599" s="46"/>
      <c r="F599" s="44"/>
      <c r="G599" s="44"/>
      <c r="H599" s="44"/>
      <c r="I599" s="44"/>
      <c r="J599" s="44"/>
      <c r="K599" s="44"/>
      <c r="L599" s="44"/>
      <c r="M599" s="42">
        <f ca="1">IF(C599="本國人",IF(LEN(D599)=10,IF(VALUE(RIGHT(D599,1))=MOD(10-MOD(MID(VLOOKUP(LEFT(D599,1),'參數'!$M$2:$O$28,3,FALSE),1,1)+MID(VLOOKUP(LEFT(D599,1),'參數'!$M$2:$O$28,3,FALSE),2,1)*9+SUMPRODUCT(MID(D599,ROW(INDIRECT("2:9")),1)*(10-ROW(INDIRECT("2:9")))),10),10),D599,"身分證字號有誤"),"身分證字號有誤"),D599)</f>
        <v>0</v>
      </c>
      <c r="N599" s="44"/>
      <c r="O599" s="44"/>
      <c r="P599" s="44"/>
      <c r="Q599" s="44"/>
      <c r="R599" s="44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>
      <c r="A600" s="44"/>
      <c r="B600" s="45"/>
      <c r="C600" s="34"/>
      <c r="D600" s="46"/>
      <c r="E600" s="46"/>
      <c r="F600" s="44"/>
      <c r="G600" s="44"/>
      <c r="H600" s="44"/>
      <c r="I600" s="44"/>
      <c r="J600" s="44"/>
      <c r="K600" s="44"/>
      <c r="L600" s="44"/>
      <c r="M600" s="42">
        <f ca="1">IF(C600="本國人",IF(LEN(D600)=10,IF(VALUE(RIGHT(D600,1))=MOD(10-MOD(MID(VLOOKUP(LEFT(D600,1),'參數'!$M$2:$O$28,3,FALSE),1,1)+MID(VLOOKUP(LEFT(D600,1),'參數'!$M$2:$O$28,3,FALSE),2,1)*9+SUMPRODUCT(MID(D600,ROW(INDIRECT("2:9")),1)*(10-ROW(INDIRECT("2:9")))),10),10),D600,"身分證字號有誤"),"身分證字號有誤"),D600)</f>
        <v>0</v>
      </c>
      <c r="N600" s="44"/>
      <c r="O600" s="44"/>
      <c r="P600" s="44"/>
      <c r="Q600" s="44"/>
      <c r="R600" s="44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>
      <c r="A601" s="44"/>
      <c r="B601" s="45"/>
      <c r="C601" s="34"/>
      <c r="D601" s="46"/>
      <c r="E601" s="46"/>
      <c r="F601" s="44"/>
      <c r="G601" s="44"/>
      <c r="H601" s="44"/>
      <c r="I601" s="44"/>
      <c r="J601" s="44"/>
      <c r="K601" s="44"/>
      <c r="L601" s="44"/>
      <c r="M601" s="42">
        <f ca="1">IF(C601="本國人",IF(LEN(D601)=10,IF(VALUE(RIGHT(D601,1))=MOD(10-MOD(MID(VLOOKUP(LEFT(D601,1),'參數'!$M$2:$O$28,3,FALSE),1,1)+MID(VLOOKUP(LEFT(D601,1),'參數'!$M$2:$O$28,3,FALSE),2,1)*9+SUMPRODUCT(MID(D601,ROW(INDIRECT("2:9")),1)*(10-ROW(INDIRECT("2:9")))),10),10),D601,"身分證字號有誤"),"身分證字號有誤"),D601)</f>
        <v>0</v>
      </c>
      <c r="N601" s="44"/>
      <c r="O601" s="44"/>
      <c r="P601" s="44"/>
      <c r="Q601" s="44"/>
      <c r="R601" s="44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>
      <c r="A602" s="44"/>
      <c r="B602" s="45"/>
      <c r="C602" s="34"/>
      <c r="D602" s="46"/>
      <c r="E602" s="46"/>
      <c r="F602" s="44"/>
      <c r="G602" s="44"/>
      <c r="H602" s="44"/>
      <c r="I602" s="44"/>
      <c r="J602" s="44"/>
      <c r="K602" s="44"/>
      <c r="L602" s="44"/>
      <c r="M602" s="42">
        <f ca="1">IF(C602="本國人",IF(LEN(D602)=10,IF(VALUE(RIGHT(D602,1))=MOD(10-MOD(MID(VLOOKUP(LEFT(D602,1),'參數'!$M$2:$O$28,3,FALSE),1,1)+MID(VLOOKUP(LEFT(D602,1),'參數'!$M$2:$O$28,3,FALSE),2,1)*9+SUMPRODUCT(MID(D602,ROW(INDIRECT("2:9")),1)*(10-ROW(INDIRECT("2:9")))),10),10),D602,"身分證字號有誤"),"身分證字號有誤"),D602)</f>
        <v>0</v>
      </c>
      <c r="N602" s="44"/>
      <c r="O602" s="44"/>
      <c r="P602" s="44"/>
      <c r="Q602" s="44"/>
      <c r="R602" s="44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>
      <c r="A603" s="44"/>
      <c r="B603" s="45"/>
      <c r="C603" s="34"/>
      <c r="D603" s="46"/>
      <c r="E603" s="46"/>
      <c r="F603" s="44"/>
      <c r="G603" s="44"/>
      <c r="H603" s="44"/>
      <c r="I603" s="44"/>
      <c r="J603" s="44"/>
      <c r="K603" s="44"/>
      <c r="L603" s="44"/>
      <c r="M603" s="42">
        <f ca="1">IF(C603="本國人",IF(LEN(D603)=10,IF(VALUE(RIGHT(D603,1))=MOD(10-MOD(MID(VLOOKUP(LEFT(D603,1),'參數'!$M$2:$O$28,3,FALSE),1,1)+MID(VLOOKUP(LEFT(D603,1),'參數'!$M$2:$O$28,3,FALSE),2,1)*9+SUMPRODUCT(MID(D603,ROW(INDIRECT("2:9")),1)*(10-ROW(INDIRECT("2:9")))),10),10),D603,"身分證字號有誤"),"身分證字號有誤"),D603)</f>
        <v>0</v>
      </c>
      <c r="N603" s="44"/>
      <c r="O603" s="44"/>
      <c r="P603" s="44"/>
      <c r="Q603" s="44"/>
      <c r="R603" s="44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>
      <c r="A604" s="44"/>
      <c r="B604" s="45"/>
      <c r="C604" s="34"/>
      <c r="D604" s="46"/>
      <c r="E604" s="46"/>
      <c r="F604" s="44"/>
      <c r="G604" s="44"/>
      <c r="H604" s="44"/>
      <c r="I604" s="44"/>
      <c r="J604" s="44"/>
      <c r="K604" s="44"/>
      <c r="L604" s="44"/>
      <c r="M604" s="42">
        <f ca="1">IF(C604="本國人",IF(LEN(D604)=10,IF(VALUE(RIGHT(D604,1))=MOD(10-MOD(MID(VLOOKUP(LEFT(D604,1),'參數'!$M$2:$O$28,3,FALSE),1,1)+MID(VLOOKUP(LEFT(D604,1),'參數'!$M$2:$O$28,3,FALSE),2,1)*9+SUMPRODUCT(MID(D604,ROW(INDIRECT("2:9")),1)*(10-ROW(INDIRECT("2:9")))),10),10),D604,"身分證字號有誤"),"身分證字號有誤"),D604)</f>
        <v>0</v>
      </c>
      <c r="N604" s="44"/>
      <c r="O604" s="44"/>
      <c r="P604" s="44"/>
      <c r="Q604" s="44"/>
      <c r="R604" s="44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>
      <c r="A605" s="44"/>
      <c r="B605" s="45"/>
      <c r="C605" s="34"/>
      <c r="D605" s="46"/>
      <c r="E605" s="46"/>
      <c r="F605" s="44"/>
      <c r="G605" s="44"/>
      <c r="H605" s="44"/>
      <c r="I605" s="44"/>
      <c r="J605" s="44"/>
      <c r="K605" s="44"/>
      <c r="L605" s="44"/>
      <c r="M605" s="42">
        <f ca="1">IF(C605="本國人",IF(LEN(D605)=10,IF(VALUE(RIGHT(D605,1))=MOD(10-MOD(MID(VLOOKUP(LEFT(D605,1),'參數'!$M$2:$O$28,3,FALSE),1,1)+MID(VLOOKUP(LEFT(D605,1),'參數'!$M$2:$O$28,3,FALSE),2,1)*9+SUMPRODUCT(MID(D605,ROW(INDIRECT("2:9")),1)*(10-ROW(INDIRECT("2:9")))),10),10),D605,"身分證字號有誤"),"身分證字號有誤"),D605)</f>
        <v>0</v>
      </c>
      <c r="N605" s="44"/>
      <c r="O605" s="44"/>
      <c r="P605" s="44"/>
      <c r="Q605" s="44"/>
      <c r="R605" s="44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>
      <c r="A606" s="44"/>
      <c r="B606" s="45"/>
      <c r="C606" s="34"/>
      <c r="D606" s="46"/>
      <c r="E606" s="46"/>
      <c r="F606" s="44"/>
      <c r="G606" s="44"/>
      <c r="H606" s="44"/>
      <c r="I606" s="44"/>
      <c r="J606" s="44"/>
      <c r="K606" s="44"/>
      <c r="L606" s="44"/>
      <c r="M606" s="42">
        <f ca="1">IF(C606="本國人",IF(LEN(D606)=10,IF(VALUE(RIGHT(D606,1))=MOD(10-MOD(MID(VLOOKUP(LEFT(D606,1),'參數'!$M$2:$O$28,3,FALSE),1,1)+MID(VLOOKUP(LEFT(D606,1),'參數'!$M$2:$O$28,3,FALSE),2,1)*9+SUMPRODUCT(MID(D606,ROW(INDIRECT("2:9")),1)*(10-ROW(INDIRECT("2:9")))),10),10),D606,"身分證字號有誤"),"身分證字號有誤"),D606)</f>
        <v>0</v>
      </c>
      <c r="N606" s="44"/>
      <c r="O606" s="44"/>
      <c r="P606" s="44"/>
      <c r="Q606" s="44"/>
      <c r="R606" s="44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>
      <c r="A607" s="44"/>
      <c r="B607" s="45"/>
      <c r="C607" s="34"/>
      <c r="D607" s="46"/>
      <c r="E607" s="46"/>
      <c r="F607" s="44"/>
      <c r="G607" s="44"/>
      <c r="H607" s="44"/>
      <c r="I607" s="44"/>
      <c r="J607" s="44"/>
      <c r="K607" s="44"/>
      <c r="L607" s="44"/>
      <c r="M607" s="42">
        <f ca="1">IF(C607="本國人",IF(LEN(D607)=10,IF(VALUE(RIGHT(D607,1))=MOD(10-MOD(MID(VLOOKUP(LEFT(D607,1),'參數'!$M$2:$O$28,3,FALSE),1,1)+MID(VLOOKUP(LEFT(D607,1),'參數'!$M$2:$O$28,3,FALSE),2,1)*9+SUMPRODUCT(MID(D607,ROW(INDIRECT("2:9")),1)*(10-ROW(INDIRECT("2:9")))),10),10),D607,"身分證字號有誤"),"身分證字號有誤"),D607)</f>
        <v>0</v>
      </c>
      <c r="N607" s="44"/>
      <c r="O607" s="44"/>
      <c r="P607" s="44"/>
      <c r="Q607" s="44"/>
      <c r="R607" s="44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>
      <c r="A608" s="44"/>
      <c r="B608" s="45"/>
      <c r="C608" s="34"/>
      <c r="D608" s="46"/>
      <c r="E608" s="46"/>
      <c r="F608" s="44"/>
      <c r="G608" s="44"/>
      <c r="H608" s="44"/>
      <c r="I608" s="44"/>
      <c r="J608" s="44"/>
      <c r="K608" s="44"/>
      <c r="L608" s="44"/>
      <c r="M608" s="42">
        <f ca="1">IF(C608="本國人",IF(LEN(D608)=10,IF(VALUE(RIGHT(D608,1))=MOD(10-MOD(MID(VLOOKUP(LEFT(D608,1),'參數'!$M$2:$O$28,3,FALSE),1,1)+MID(VLOOKUP(LEFT(D608,1),'參數'!$M$2:$O$28,3,FALSE),2,1)*9+SUMPRODUCT(MID(D608,ROW(INDIRECT("2:9")),1)*(10-ROW(INDIRECT("2:9")))),10),10),D608,"身分證字號有誤"),"身分證字號有誤"),D608)</f>
        <v>0</v>
      </c>
      <c r="N608" s="44"/>
      <c r="O608" s="44"/>
      <c r="P608" s="44"/>
      <c r="Q608" s="44"/>
      <c r="R608" s="44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>
      <c r="A609" s="44"/>
      <c r="B609" s="45"/>
      <c r="C609" s="34"/>
      <c r="D609" s="46"/>
      <c r="E609" s="46"/>
      <c r="F609" s="44"/>
      <c r="G609" s="44"/>
      <c r="H609" s="44"/>
      <c r="I609" s="44"/>
      <c r="J609" s="44"/>
      <c r="K609" s="44"/>
      <c r="L609" s="44"/>
      <c r="M609" s="42">
        <f ca="1">IF(C609="本國人",IF(LEN(D609)=10,IF(VALUE(RIGHT(D609,1))=MOD(10-MOD(MID(VLOOKUP(LEFT(D609,1),'參數'!$M$2:$O$28,3,FALSE),1,1)+MID(VLOOKUP(LEFT(D609,1),'參數'!$M$2:$O$28,3,FALSE),2,1)*9+SUMPRODUCT(MID(D609,ROW(INDIRECT("2:9")),1)*(10-ROW(INDIRECT("2:9")))),10),10),D609,"身分證字號有誤"),"身分證字號有誤"),D609)</f>
        <v>0</v>
      </c>
      <c r="N609" s="44"/>
      <c r="O609" s="44"/>
      <c r="P609" s="44"/>
      <c r="Q609" s="44"/>
      <c r="R609" s="44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>
      <c r="A610" s="44"/>
      <c r="B610" s="45"/>
      <c r="C610" s="34"/>
      <c r="D610" s="46"/>
      <c r="E610" s="46"/>
      <c r="F610" s="44"/>
      <c r="G610" s="44"/>
      <c r="H610" s="44"/>
      <c r="I610" s="44"/>
      <c r="J610" s="44"/>
      <c r="K610" s="44"/>
      <c r="L610" s="44"/>
      <c r="M610" s="42">
        <f ca="1">IF(C610="本國人",IF(LEN(D610)=10,IF(VALUE(RIGHT(D610,1))=MOD(10-MOD(MID(VLOOKUP(LEFT(D610,1),'參數'!$M$2:$O$28,3,FALSE),1,1)+MID(VLOOKUP(LEFT(D610,1),'參數'!$M$2:$O$28,3,FALSE),2,1)*9+SUMPRODUCT(MID(D610,ROW(INDIRECT("2:9")),1)*(10-ROW(INDIRECT("2:9")))),10),10),D610,"身分證字號有誤"),"身分證字號有誤"),D610)</f>
        <v>0</v>
      </c>
      <c r="N610" s="44"/>
      <c r="O610" s="44"/>
      <c r="P610" s="44"/>
      <c r="Q610" s="44"/>
      <c r="R610" s="44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>
      <c r="A611" s="44"/>
      <c r="B611" s="45"/>
      <c r="C611" s="34"/>
      <c r="D611" s="46"/>
      <c r="E611" s="46"/>
      <c r="F611" s="44"/>
      <c r="G611" s="44"/>
      <c r="H611" s="44"/>
      <c r="I611" s="44"/>
      <c r="J611" s="44"/>
      <c r="K611" s="44"/>
      <c r="L611" s="44"/>
      <c r="M611" s="42">
        <f ca="1">IF(C611="本國人",IF(LEN(D611)=10,IF(VALUE(RIGHT(D611,1))=MOD(10-MOD(MID(VLOOKUP(LEFT(D611,1),'參數'!$M$2:$O$28,3,FALSE),1,1)+MID(VLOOKUP(LEFT(D611,1),'參數'!$M$2:$O$28,3,FALSE),2,1)*9+SUMPRODUCT(MID(D611,ROW(INDIRECT("2:9")),1)*(10-ROW(INDIRECT("2:9")))),10),10),D611,"身分證字號有誤"),"身分證字號有誤"),D611)</f>
        <v>0</v>
      </c>
      <c r="N611" s="44"/>
      <c r="O611" s="44"/>
      <c r="P611" s="44"/>
      <c r="Q611" s="44"/>
      <c r="R611" s="44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>
      <c r="A612" s="44"/>
      <c r="B612" s="45"/>
      <c r="C612" s="34"/>
      <c r="D612" s="46"/>
      <c r="E612" s="46"/>
      <c r="F612" s="44"/>
      <c r="G612" s="44"/>
      <c r="H612" s="44"/>
      <c r="I612" s="44"/>
      <c r="J612" s="44"/>
      <c r="K612" s="44"/>
      <c r="L612" s="44"/>
      <c r="M612" s="42">
        <f ca="1">IF(C612="本國人",IF(LEN(D612)=10,IF(VALUE(RIGHT(D612,1))=MOD(10-MOD(MID(VLOOKUP(LEFT(D612,1),'參數'!$M$2:$O$28,3,FALSE),1,1)+MID(VLOOKUP(LEFT(D612,1),'參數'!$M$2:$O$28,3,FALSE),2,1)*9+SUMPRODUCT(MID(D612,ROW(INDIRECT("2:9")),1)*(10-ROW(INDIRECT("2:9")))),10),10),D612,"身分證字號有誤"),"身分證字號有誤"),D612)</f>
        <v>0</v>
      </c>
      <c r="N612" s="44"/>
      <c r="O612" s="44"/>
      <c r="P612" s="44"/>
      <c r="Q612" s="44"/>
      <c r="R612" s="44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>
      <c r="A613" s="44"/>
      <c r="B613" s="45"/>
      <c r="C613" s="34"/>
      <c r="D613" s="46"/>
      <c r="E613" s="46"/>
      <c r="F613" s="44"/>
      <c r="G613" s="44"/>
      <c r="H613" s="44"/>
      <c r="I613" s="44"/>
      <c r="J613" s="44"/>
      <c r="K613" s="44"/>
      <c r="L613" s="44"/>
      <c r="M613" s="42">
        <f ca="1">IF(C613="本國人",IF(LEN(D613)=10,IF(VALUE(RIGHT(D613,1))=MOD(10-MOD(MID(VLOOKUP(LEFT(D613,1),'參數'!$M$2:$O$28,3,FALSE),1,1)+MID(VLOOKUP(LEFT(D613,1),'參數'!$M$2:$O$28,3,FALSE),2,1)*9+SUMPRODUCT(MID(D613,ROW(INDIRECT("2:9")),1)*(10-ROW(INDIRECT("2:9")))),10),10),D613,"身分證字號有誤"),"身分證字號有誤"),D613)</f>
        <v>0</v>
      </c>
      <c r="N613" s="44"/>
      <c r="O613" s="44"/>
      <c r="P613" s="44"/>
      <c r="Q613" s="44"/>
      <c r="R613" s="44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>
      <c r="A614" s="44"/>
      <c r="B614" s="45"/>
      <c r="C614" s="34"/>
      <c r="D614" s="46"/>
      <c r="E614" s="46"/>
      <c r="F614" s="44"/>
      <c r="G614" s="44"/>
      <c r="H614" s="44"/>
      <c r="I614" s="44"/>
      <c r="J614" s="44"/>
      <c r="K614" s="44"/>
      <c r="L614" s="44"/>
      <c r="M614" s="42">
        <f ca="1">IF(C614="本國人",IF(LEN(D614)=10,IF(VALUE(RIGHT(D614,1))=MOD(10-MOD(MID(VLOOKUP(LEFT(D614,1),'參數'!$M$2:$O$28,3,FALSE),1,1)+MID(VLOOKUP(LEFT(D614,1),'參數'!$M$2:$O$28,3,FALSE),2,1)*9+SUMPRODUCT(MID(D614,ROW(INDIRECT("2:9")),1)*(10-ROW(INDIRECT("2:9")))),10),10),D614,"身分證字號有誤"),"身分證字號有誤"),D614)</f>
        <v>0</v>
      </c>
      <c r="N614" s="44"/>
      <c r="O614" s="44"/>
      <c r="P614" s="44"/>
      <c r="Q614" s="44"/>
      <c r="R614" s="44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>
      <c r="A615" s="44"/>
      <c r="B615" s="45"/>
      <c r="C615" s="34"/>
      <c r="D615" s="46"/>
      <c r="E615" s="46"/>
      <c r="F615" s="44"/>
      <c r="G615" s="44"/>
      <c r="H615" s="44"/>
      <c r="I615" s="44"/>
      <c r="J615" s="44"/>
      <c r="K615" s="44"/>
      <c r="L615" s="44"/>
      <c r="M615" s="42">
        <f ca="1">IF(C615="本國人",IF(LEN(D615)=10,IF(VALUE(RIGHT(D615,1))=MOD(10-MOD(MID(VLOOKUP(LEFT(D615,1),'參數'!$M$2:$O$28,3,FALSE),1,1)+MID(VLOOKUP(LEFT(D615,1),'參數'!$M$2:$O$28,3,FALSE),2,1)*9+SUMPRODUCT(MID(D615,ROW(INDIRECT("2:9")),1)*(10-ROW(INDIRECT("2:9")))),10),10),D615,"身分證字號有誤"),"身分證字號有誤"),D615)</f>
        <v>0</v>
      </c>
      <c r="N615" s="44"/>
      <c r="O615" s="44"/>
      <c r="P615" s="44"/>
      <c r="Q615" s="44"/>
      <c r="R615" s="44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>
      <c r="A616" s="44"/>
      <c r="B616" s="45"/>
      <c r="C616" s="34"/>
      <c r="D616" s="46"/>
      <c r="E616" s="46"/>
      <c r="F616" s="44"/>
      <c r="G616" s="44"/>
      <c r="H616" s="44"/>
      <c r="I616" s="44"/>
      <c r="J616" s="44"/>
      <c r="K616" s="44"/>
      <c r="L616" s="44"/>
      <c r="M616" s="42">
        <f ca="1">IF(C616="本國人",IF(LEN(D616)=10,IF(VALUE(RIGHT(D616,1))=MOD(10-MOD(MID(VLOOKUP(LEFT(D616,1),'參數'!$M$2:$O$28,3,FALSE),1,1)+MID(VLOOKUP(LEFT(D616,1),'參數'!$M$2:$O$28,3,FALSE),2,1)*9+SUMPRODUCT(MID(D616,ROW(INDIRECT("2:9")),1)*(10-ROW(INDIRECT("2:9")))),10),10),D616,"身分證字號有誤"),"身分證字號有誤"),D616)</f>
        <v>0</v>
      </c>
      <c r="N616" s="44"/>
      <c r="O616" s="44"/>
      <c r="P616" s="44"/>
      <c r="Q616" s="44"/>
      <c r="R616" s="44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>
      <c r="A617" s="44"/>
      <c r="B617" s="45"/>
      <c r="C617" s="34"/>
      <c r="D617" s="46"/>
      <c r="E617" s="46"/>
      <c r="F617" s="44"/>
      <c r="G617" s="44"/>
      <c r="H617" s="44"/>
      <c r="I617" s="44"/>
      <c r="J617" s="44"/>
      <c r="K617" s="44"/>
      <c r="L617" s="44"/>
      <c r="M617" s="42">
        <f ca="1">IF(C617="本國人",IF(LEN(D617)=10,IF(VALUE(RIGHT(D617,1))=MOD(10-MOD(MID(VLOOKUP(LEFT(D617,1),'參數'!$M$2:$O$28,3,FALSE),1,1)+MID(VLOOKUP(LEFT(D617,1),'參數'!$M$2:$O$28,3,FALSE),2,1)*9+SUMPRODUCT(MID(D617,ROW(INDIRECT("2:9")),1)*(10-ROW(INDIRECT("2:9")))),10),10),D617,"身分證字號有誤"),"身分證字號有誤"),D617)</f>
        <v>0</v>
      </c>
      <c r="N617" s="44"/>
      <c r="O617" s="44"/>
      <c r="P617" s="44"/>
      <c r="Q617" s="44"/>
      <c r="R617" s="44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>
      <c r="A618" s="44"/>
      <c r="B618" s="45"/>
      <c r="C618" s="34"/>
      <c r="D618" s="46"/>
      <c r="E618" s="46"/>
      <c r="F618" s="44"/>
      <c r="G618" s="44"/>
      <c r="H618" s="44"/>
      <c r="I618" s="44"/>
      <c r="J618" s="44"/>
      <c r="K618" s="44"/>
      <c r="L618" s="44"/>
      <c r="M618" s="42">
        <f ca="1">IF(C618="本國人",IF(LEN(D618)=10,IF(VALUE(RIGHT(D618,1))=MOD(10-MOD(MID(VLOOKUP(LEFT(D618,1),'參數'!$M$2:$O$28,3,FALSE),1,1)+MID(VLOOKUP(LEFT(D618,1),'參數'!$M$2:$O$28,3,FALSE),2,1)*9+SUMPRODUCT(MID(D618,ROW(INDIRECT("2:9")),1)*(10-ROW(INDIRECT("2:9")))),10),10),D618,"身分證字號有誤"),"身分證字號有誤"),D618)</f>
        <v>0</v>
      </c>
      <c r="N618" s="44"/>
      <c r="O618" s="44"/>
      <c r="P618" s="44"/>
      <c r="Q618" s="44"/>
      <c r="R618" s="44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>
      <c r="A619" s="44"/>
      <c r="B619" s="45"/>
      <c r="C619" s="34"/>
      <c r="D619" s="46"/>
      <c r="E619" s="46"/>
      <c r="F619" s="44"/>
      <c r="G619" s="44"/>
      <c r="H619" s="44"/>
      <c r="I619" s="44"/>
      <c r="J619" s="44"/>
      <c r="K619" s="44"/>
      <c r="L619" s="44"/>
      <c r="M619" s="42">
        <f ca="1">IF(C619="本國人",IF(LEN(D619)=10,IF(VALUE(RIGHT(D619,1))=MOD(10-MOD(MID(VLOOKUP(LEFT(D619,1),'參數'!$M$2:$O$28,3,FALSE),1,1)+MID(VLOOKUP(LEFT(D619,1),'參數'!$M$2:$O$28,3,FALSE),2,1)*9+SUMPRODUCT(MID(D619,ROW(INDIRECT("2:9")),1)*(10-ROW(INDIRECT("2:9")))),10),10),D619,"身分證字號有誤"),"身分證字號有誤"),D619)</f>
        <v>0</v>
      </c>
      <c r="N619" s="44"/>
      <c r="O619" s="44"/>
      <c r="P619" s="44"/>
      <c r="Q619" s="44"/>
      <c r="R619" s="44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>
      <c r="A620" s="44"/>
      <c r="B620" s="45"/>
      <c r="C620" s="34"/>
      <c r="D620" s="46"/>
      <c r="E620" s="46"/>
      <c r="F620" s="44"/>
      <c r="G620" s="44"/>
      <c r="H620" s="44"/>
      <c r="I620" s="44"/>
      <c r="J620" s="44"/>
      <c r="K620" s="44"/>
      <c r="L620" s="44"/>
      <c r="M620" s="42">
        <f ca="1">IF(C620="本國人",IF(LEN(D620)=10,IF(VALUE(RIGHT(D620,1))=MOD(10-MOD(MID(VLOOKUP(LEFT(D620,1),'參數'!$M$2:$O$28,3,FALSE),1,1)+MID(VLOOKUP(LEFT(D620,1),'參數'!$M$2:$O$28,3,FALSE),2,1)*9+SUMPRODUCT(MID(D620,ROW(INDIRECT("2:9")),1)*(10-ROW(INDIRECT("2:9")))),10),10),D620,"身分證字號有誤"),"身分證字號有誤"),D620)</f>
        <v>0</v>
      </c>
      <c r="N620" s="44"/>
      <c r="O620" s="44"/>
      <c r="P620" s="44"/>
      <c r="Q620" s="44"/>
      <c r="R620" s="44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>
      <c r="A621" s="44"/>
      <c r="B621" s="45"/>
      <c r="C621" s="34"/>
      <c r="D621" s="46"/>
      <c r="E621" s="46"/>
      <c r="F621" s="44"/>
      <c r="G621" s="44"/>
      <c r="H621" s="44"/>
      <c r="I621" s="44"/>
      <c r="J621" s="44"/>
      <c r="K621" s="44"/>
      <c r="L621" s="44"/>
      <c r="M621" s="42">
        <f ca="1">IF(C621="本國人",IF(LEN(D621)=10,IF(VALUE(RIGHT(D621,1))=MOD(10-MOD(MID(VLOOKUP(LEFT(D621,1),'參數'!$M$2:$O$28,3,FALSE),1,1)+MID(VLOOKUP(LEFT(D621,1),'參數'!$M$2:$O$28,3,FALSE),2,1)*9+SUMPRODUCT(MID(D621,ROW(INDIRECT("2:9")),1)*(10-ROW(INDIRECT("2:9")))),10),10),D621,"身分證字號有誤"),"身分證字號有誤"),D621)</f>
        <v>0</v>
      </c>
      <c r="N621" s="44"/>
      <c r="O621" s="44"/>
      <c r="P621" s="44"/>
      <c r="Q621" s="44"/>
      <c r="R621" s="44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>
      <c r="A622" s="44"/>
      <c r="B622" s="45"/>
      <c r="C622" s="34"/>
      <c r="D622" s="46"/>
      <c r="E622" s="46"/>
      <c r="F622" s="44"/>
      <c r="G622" s="44"/>
      <c r="H622" s="44"/>
      <c r="I622" s="44"/>
      <c r="J622" s="44"/>
      <c r="K622" s="44"/>
      <c r="L622" s="44"/>
      <c r="M622" s="42">
        <f ca="1">IF(C622="本國人",IF(LEN(D622)=10,IF(VALUE(RIGHT(D622,1))=MOD(10-MOD(MID(VLOOKUP(LEFT(D622,1),'參數'!$M$2:$O$28,3,FALSE),1,1)+MID(VLOOKUP(LEFT(D622,1),'參數'!$M$2:$O$28,3,FALSE),2,1)*9+SUMPRODUCT(MID(D622,ROW(INDIRECT("2:9")),1)*(10-ROW(INDIRECT("2:9")))),10),10),D622,"身分證字號有誤"),"身分證字號有誤"),D622)</f>
        <v>0</v>
      </c>
      <c r="N622" s="44"/>
      <c r="O622" s="44"/>
      <c r="P622" s="44"/>
      <c r="Q622" s="44"/>
      <c r="R622" s="44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>
      <c r="A623" s="44"/>
      <c r="B623" s="45"/>
      <c r="C623" s="34"/>
      <c r="D623" s="46"/>
      <c r="E623" s="46"/>
      <c r="F623" s="44"/>
      <c r="G623" s="44"/>
      <c r="H623" s="44"/>
      <c r="I623" s="44"/>
      <c r="J623" s="44"/>
      <c r="K623" s="44"/>
      <c r="L623" s="44"/>
      <c r="M623" s="42">
        <f ca="1">IF(C623="本國人",IF(LEN(D623)=10,IF(VALUE(RIGHT(D623,1))=MOD(10-MOD(MID(VLOOKUP(LEFT(D623,1),'參數'!$M$2:$O$28,3,FALSE),1,1)+MID(VLOOKUP(LEFT(D623,1),'參數'!$M$2:$O$28,3,FALSE),2,1)*9+SUMPRODUCT(MID(D623,ROW(INDIRECT("2:9")),1)*(10-ROW(INDIRECT("2:9")))),10),10),D623,"身分證字號有誤"),"身分證字號有誤"),D623)</f>
        <v>0</v>
      </c>
      <c r="N623" s="44"/>
      <c r="O623" s="44"/>
      <c r="P623" s="44"/>
      <c r="Q623" s="44"/>
      <c r="R623" s="44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>
      <c r="A624" s="44"/>
      <c r="B624" s="45"/>
      <c r="C624" s="34"/>
      <c r="D624" s="46"/>
      <c r="E624" s="46"/>
      <c r="F624" s="44"/>
      <c r="G624" s="44"/>
      <c r="H624" s="44"/>
      <c r="I624" s="44"/>
      <c r="J624" s="44"/>
      <c r="K624" s="44"/>
      <c r="L624" s="44"/>
      <c r="M624" s="42">
        <f ca="1">IF(C624="本國人",IF(LEN(D624)=10,IF(VALUE(RIGHT(D624,1))=MOD(10-MOD(MID(VLOOKUP(LEFT(D624,1),'參數'!$M$2:$O$28,3,FALSE),1,1)+MID(VLOOKUP(LEFT(D624,1),'參數'!$M$2:$O$28,3,FALSE),2,1)*9+SUMPRODUCT(MID(D624,ROW(INDIRECT("2:9")),1)*(10-ROW(INDIRECT("2:9")))),10),10),D624,"身分證字號有誤"),"身分證字號有誤"),D624)</f>
        <v>0</v>
      </c>
      <c r="N624" s="44"/>
      <c r="O624" s="44"/>
      <c r="P624" s="44"/>
      <c r="Q624" s="44"/>
      <c r="R624" s="44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>
      <c r="A625" s="44"/>
      <c r="B625" s="45"/>
      <c r="C625" s="34"/>
      <c r="D625" s="46"/>
      <c r="E625" s="46"/>
      <c r="F625" s="44"/>
      <c r="G625" s="44"/>
      <c r="H625" s="44"/>
      <c r="I625" s="44"/>
      <c r="J625" s="44"/>
      <c r="K625" s="44"/>
      <c r="L625" s="44"/>
      <c r="M625" s="42">
        <f ca="1">IF(C625="本國人",IF(LEN(D625)=10,IF(VALUE(RIGHT(D625,1))=MOD(10-MOD(MID(VLOOKUP(LEFT(D625,1),'參數'!$M$2:$O$28,3,FALSE),1,1)+MID(VLOOKUP(LEFT(D625,1),'參數'!$M$2:$O$28,3,FALSE),2,1)*9+SUMPRODUCT(MID(D625,ROW(INDIRECT("2:9")),1)*(10-ROW(INDIRECT("2:9")))),10),10),D625,"身分證字號有誤"),"身分證字號有誤"),D625)</f>
        <v>0</v>
      </c>
      <c r="N625" s="44"/>
      <c r="O625" s="44"/>
      <c r="P625" s="44"/>
      <c r="Q625" s="44"/>
      <c r="R625" s="44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>
      <c r="A626" s="44"/>
      <c r="B626" s="45"/>
      <c r="C626" s="34"/>
      <c r="D626" s="46"/>
      <c r="E626" s="46"/>
      <c r="F626" s="44"/>
      <c r="G626" s="44"/>
      <c r="H626" s="44"/>
      <c r="I626" s="44"/>
      <c r="J626" s="44"/>
      <c r="K626" s="44"/>
      <c r="L626" s="44"/>
      <c r="M626" s="42">
        <f ca="1">IF(C626="本國人",IF(LEN(D626)=10,IF(VALUE(RIGHT(D626,1))=MOD(10-MOD(MID(VLOOKUP(LEFT(D626,1),'參數'!$M$2:$O$28,3,FALSE),1,1)+MID(VLOOKUP(LEFT(D626,1),'參數'!$M$2:$O$28,3,FALSE),2,1)*9+SUMPRODUCT(MID(D626,ROW(INDIRECT("2:9")),1)*(10-ROW(INDIRECT("2:9")))),10),10),D626,"身分證字號有誤"),"身分證字號有誤"),D626)</f>
        <v>0</v>
      </c>
      <c r="N626" s="44"/>
      <c r="O626" s="44"/>
      <c r="P626" s="44"/>
      <c r="Q626" s="44"/>
      <c r="R626" s="44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>
      <c r="A627" s="44"/>
      <c r="B627" s="45"/>
      <c r="C627" s="34"/>
      <c r="D627" s="46"/>
      <c r="E627" s="46"/>
      <c r="F627" s="44"/>
      <c r="G627" s="44"/>
      <c r="H627" s="44"/>
      <c r="I627" s="44"/>
      <c r="J627" s="44"/>
      <c r="K627" s="44"/>
      <c r="L627" s="44"/>
      <c r="M627" s="42">
        <f ca="1">IF(C627="本國人",IF(LEN(D627)=10,IF(VALUE(RIGHT(D627,1))=MOD(10-MOD(MID(VLOOKUP(LEFT(D627,1),'參數'!$M$2:$O$28,3,FALSE),1,1)+MID(VLOOKUP(LEFT(D627,1),'參數'!$M$2:$O$28,3,FALSE),2,1)*9+SUMPRODUCT(MID(D627,ROW(INDIRECT("2:9")),1)*(10-ROW(INDIRECT("2:9")))),10),10),D627,"身分證字號有誤"),"身分證字號有誤"),D627)</f>
        <v>0</v>
      </c>
      <c r="N627" s="44"/>
      <c r="O627" s="44"/>
      <c r="P627" s="44"/>
      <c r="Q627" s="44"/>
      <c r="R627" s="44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>
      <c r="A628" s="44"/>
      <c r="B628" s="45"/>
      <c r="C628" s="34"/>
      <c r="D628" s="46"/>
      <c r="E628" s="46"/>
      <c r="F628" s="44"/>
      <c r="G628" s="44"/>
      <c r="H628" s="44"/>
      <c r="I628" s="44"/>
      <c r="J628" s="44"/>
      <c r="K628" s="44"/>
      <c r="L628" s="44"/>
      <c r="M628" s="42">
        <f ca="1">IF(C628="本國人",IF(LEN(D628)=10,IF(VALUE(RIGHT(D628,1))=MOD(10-MOD(MID(VLOOKUP(LEFT(D628,1),'參數'!$M$2:$O$28,3,FALSE),1,1)+MID(VLOOKUP(LEFT(D628,1),'參數'!$M$2:$O$28,3,FALSE),2,1)*9+SUMPRODUCT(MID(D628,ROW(INDIRECT("2:9")),1)*(10-ROW(INDIRECT("2:9")))),10),10),D628,"身分證字號有誤"),"身分證字號有誤"),D628)</f>
        <v>0</v>
      </c>
      <c r="N628" s="44"/>
      <c r="O628" s="44"/>
      <c r="P628" s="44"/>
      <c r="Q628" s="44"/>
      <c r="R628" s="44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>
      <c r="A629" s="44"/>
      <c r="B629" s="45"/>
      <c r="C629" s="34"/>
      <c r="D629" s="46"/>
      <c r="E629" s="46"/>
      <c r="F629" s="44"/>
      <c r="G629" s="44"/>
      <c r="H629" s="44"/>
      <c r="I629" s="44"/>
      <c r="J629" s="44"/>
      <c r="K629" s="44"/>
      <c r="L629" s="44"/>
      <c r="M629" s="42">
        <f ca="1">IF(C629="本國人",IF(LEN(D629)=10,IF(VALUE(RIGHT(D629,1))=MOD(10-MOD(MID(VLOOKUP(LEFT(D629,1),'參數'!$M$2:$O$28,3,FALSE),1,1)+MID(VLOOKUP(LEFT(D629,1),'參數'!$M$2:$O$28,3,FALSE),2,1)*9+SUMPRODUCT(MID(D629,ROW(INDIRECT("2:9")),1)*(10-ROW(INDIRECT("2:9")))),10),10),D629,"身分證字號有誤"),"身分證字號有誤"),D629)</f>
        <v>0</v>
      </c>
      <c r="N629" s="44"/>
      <c r="O629" s="44"/>
      <c r="P629" s="44"/>
      <c r="Q629" s="44"/>
      <c r="R629" s="44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>
      <c r="A630" s="44"/>
      <c r="B630" s="45"/>
      <c r="C630" s="34"/>
      <c r="D630" s="46"/>
      <c r="E630" s="46"/>
      <c r="F630" s="44"/>
      <c r="G630" s="44"/>
      <c r="H630" s="44"/>
      <c r="I630" s="44"/>
      <c r="J630" s="44"/>
      <c r="K630" s="44"/>
      <c r="L630" s="44"/>
      <c r="M630" s="42">
        <f ca="1">IF(C630="本國人",IF(LEN(D630)=10,IF(VALUE(RIGHT(D630,1))=MOD(10-MOD(MID(VLOOKUP(LEFT(D630,1),'參數'!$M$2:$O$28,3,FALSE),1,1)+MID(VLOOKUP(LEFT(D630,1),'參數'!$M$2:$O$28,3,FALSE),2,1)*9+SUMPRODUCT(MID(D630,ROW(INDIRECT("2:9")),1)*(10-ROW(INDIRECT("2:9")))),10),10),D630,"身分證字號有誤"),"身分證字號有誤"),D630)</f>
        <v>0</v>
      </c>
      <c r="N630" s="44"/>
      <c r="O630" s="44"/>
      <c r="P630" s="44"/>
      <c r="Q630" s="44"/>
      <c r="R630" s="44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>
      <c r="A631" s="44"/>
      <c r="B631" s="45"/>
      <c r="C631" s="34"/>
      <c r="D631" s="46"/>
      <c r="E631" s="46"/>
      <c r="F631" s="44"/>
      <c r="G631" s="44"/>
      <c r="H631" s="44"/>
      <c r="I631" s="44"/>
      <c r="J631" s="44"/>
      <c r="K631" s="44"/>
      <c r="L631" s="44"/>
      <c r="M631" s="42">
        <f ca="1">IF(C631="本國人",IF(LEN(D631)=10,IF(VALUE(RIGHT(D631,1))=MOD(10-MOD(MID(VLOOKUP(LEFT(D631,1),'參數'!$M$2:$O$28,3,FALSE),1,1)+MID(VLOOKUP(LEFT(D631,1),'參數'!$M$2:$O$28,3,FALSE),2,1)*9+SUMPRODUCT(MID(D631,ROW(INDIRECT("2:9")),1)*(10-ROW(INDIRECT("2:9")))),10),10),D631,"身分證字號有誤"),"身分證字號有誤"),D631)</f>
        <v>0</v>
      </c>
      <c r="N631" s="44"/>
      <c r="O631" s="44"/>
      <c r="P631" s="44"/>
      <c r="Q631" s="44"/>
      <c r="R631" s="44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>
      <c r="A632" s="44"/>
      <c r="B632" s="45"/>
      <c r="C632" s="34"/>
      <c r="D632" s="46"/>
      <c r="E632" s="46"/>
      <c r="F632" s="44"/>
      <c r="G632" s="44"/>
      <c r="H632" s="44"/>
      <c r="I632" s="44"/>
      <c r="J632" s="44"/>
      <c r="K632" s="44"/>
      <c r="L632" s="44"/>
      <c r="M632" s="42">
        <f ca="1">IF(C632="本國人",IF(LEN(D632)=10,IF(VALUE(RIGHT(D632,1))=MOD(10-MOD(MID(VLOOKUP(LEFT(D632,1),'參數'!$M$2:$O$28,3,FALSE),1,1)+MID(VLOOKUP(LEFT(D632,1),'參數'!$M$2:$O$28,3,FALSE),2,1)*9+SUMPRODUCT(MID(D632,ROW(INDIRECT("2:9")),1)*(10-ROW(INDIRECT("2:9")))),10),10),D632,"身分證字號有誤"),"身分證字號有誤"),D632)</f>
        <v>0</v>
      </c>
      <c r="N632" s="44"/>
      <c r="O632" s="44"/>
      <c r="P632" s="44"/>
      <c r="Q632" s="44"/>
      <c r="R632" s="44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>
      <c r="A633" s="44"/>
      <c r="B633" s="45"/>
      <c r="C633" s="34"/>
      <c r="D633" s="46"/>
      <c r="E633" s="46"/>
      <c r="F633" s="44"/>
      <c r="G633" s="44"/>
      <c r="H633" s="44"/>
      <c r="I633" s="44"/>
      <c r="J633" s="44"/>
      <c r="K633" s="44"/>
      <c r="L633" s="44"/>
      <c r="M633" s="42">
        <f ca="1">IF(C633="本國人",IF(LEN(D633)=10,IF(VALUE(RIGHT(D633,1))=MOD(10-MOD(MID(VLOOKUP(LEFT(D633,1),'參數'!$M$2:$O$28,3,FALSE),1,1)+MID(VLOOKUP(LEFT(D633,1),'參數'!$M$2:$O$28,3,FALSE),2,1)*9+SUMPRODUCT(MID(D633,ROW(INDIRECT("2:9")),1)*(10-ROW(INDIRECT("2:9")))),10),10),D633,"身分證字號有誤"),"身分證字號有誤"),D633)</f>
        <v>0</v>
      </c>
      <c r="N633" s="44"/>
      <c r="O633" s="44"/>
      <c r="P633" s="44"/>
      <c r="Q633" s="44"/>
      <c r="R633" s="44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>
      <c r="A634" s="44"/>
      <c r="B634" s="45"/>
      <c r="C634" s="34"/>
      <c r="D634" s="46"/>
      <c r="E634" s="46"/>
      <c r="F634" s="44"/>
      <c r="G634" s="44"/>
      <c r="H634" s="44"/>
      <c r="I634" s="44"/>
      <c r="J634" s="44"/>
      <c r="K634" s="44"/>
      <c r="L634" s="44"/>
      <c r="M634" s="42">
        <f ca="1">IF(C634="本國人",IF(LEN(D634)=10,IF(VALUE(RIGHT(D634,1))=MOD(10-MOD(MID(VLOOKUP(LEFT(D634,1),'參數'!$M$2:$O$28,3,FALSE),1,1)+MID(VLOOKUP(LEFT(D634,1),'參數'!$M$2:$O$28,3,FALSE),2,1)*9+SUMPRODUCT(MID(D634,ROW(INDIRECT("2:9")),1)*(10-ROW(INDIRECT("2:9")))),10),10),D634,"身分證字號有誤"),"身分證字號有誤"),D634)</f>
        <v>0</v>
      </c>
      <c r="N634" s="44"/>
      <c r="O634" s="44"/>
      <c r="P634" s="44"/>
      <c r="Q634" s="44"/>
      <c r="R634" s="44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>
      <c r="A635" s="44"/>
      <c r="B635" s="45"/>
      <c r="C635" s="34"/>
      <c r="D635" s="46"/>
      <c r="E635" s="46"/>
      <c r="F635" s="44"/>
      <c r="G635" s="44"/>
      <c r="H635" s="44"/>
      <c r="I635" s="44"/>
      <c r="J635" s="44"/>
      <c r="K635" s="44"/>
      <c r="L635" s="44"/>
      <c r="M635" s="42">
        <f ca="1">IF(C635="本國人",IF(LEN(D635)=10,IF(VALUE(RIGHT(D635,1))=MOD(10-MOD(MID(VLOOKUP(LEFT(D635,1),'參數'!$M$2:$O$28,3,FALSE),1,1)+MID(VLOOKUP(LEFT(D635,1),'參數'!$M$2:$O$28,3,FALSE),2,1)*9+SUMPRODUCT(MID(D635,ROW(INDIRECT("2:9")),1)*(10-ROW(INDIRECT("2:9")))),10),10),D635,"身分證字號有誤"),"身分證字號有誤"),D635)</f>
        <v>0</v>
      </c>
      <c r="N635" s="44"/>
      <c r="O635" s="44"/>
      <c r="P635" s="44"/>
      <c r="Q635" s="44"/>
      <c r="R635" s="44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>
      <c r="A636" s="44"/>
      <c r="B636" s="45"/>
      <c r="C636" s="34"/>
      <c r="D636" s="46"/>
      <c r="E636" s="46"/>
      <c r="F636" s="44"/>
      <c r="G636" s="44"/>
      <c r="H636" s="44"/>
      <c r="I636" s="44"/>
      <c r="J636" s="44"/>
      <c r="K636" s="44"/>
      <c r="L636" s="44"/>
      <c r="M636" s="42">
        <f ca="1">IF(C636="本國人",IF(LEN(D636)=10,IF(VALUE(RIGHT(D636,1))=MOD(10-MOD(MID(VLOOKUP(LEFT(D636,1),'參數'!$M$2:$O$28,3,FALSE),1,1)+MID(VLOOKUP(LEFT(D636,1),'參數'!$M$2:$O$28,3,FALSE),2,1)*9+SUMPRODUCT(MID(D636,ROW(INDIRECT("2:9")),1)*(10-ROW(INDIRECT("2:9")))),10),10),D636,"身分證字號有誤"),"身分證字號有誤"),D636)</f>
        <v>0</v>
      </c>
      <c r="N636" s="44"/>
      <c r="O636" s="44"/>
      <c r="P636" s="44"/>
      <c r="Q636" s="44"/>
      <c r="R636" s="44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>
      <c r="A637" s="44"/>
      <c r="B637" s="45"/>
      <c r="C637" s="34"/>
      <c r="D637" s="46"/>
      <c r="E637" s="46"/>
      <c r="F637" s="44"/>
      <c r="G637" s="44"/>
      <c r="H637" s="44"/>
      <c r="I637" s="44"/>
      <c r="J637" s="44"/>
      <c r="K637" s="44"/>
      <c r="L637" s="44"/>
      <c r="M637" s="42">
        <f ca="1">IF(C637="本國人",IF(LEN(D637)=10,IF(VALUE(RIGHT(D637,1))=MOD(10-MOD(MID(VLOOKUP(LEFT(D637,1),'參數'!$M$2:$O$28,3,FALSE),1,1)+MID(VLOOKUP(LEFT(D637,1),'參數'!$M$2:$O$28,3,FALSE),2,1)*9+SUMPRODUCT(MID(D637,ROW(INDIRECT("2:9")),1)*(10-ROW(INDIRECT("2:9")))),10),10),D637,"身分證字號有誤"),"身分證字號有誤"),D637)</f>
        <v>0</v>
      </c>
      <c r="N637" s="44"/>
      <c r="O637" s="44"/>
      <c r="P637" s="44"/>
      <c r="Q637" s="44"/>
      <c r="R637" s="44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>
      <c r="A638" s="44"/>
      <c r="B638" s="45"/>
      <c r="C638" s="34"/>
      <c r="D638" s="46"/>
      <c r="E638" s="46"/>
      <c r="F638" s="44"/>
      <c r="G638" s="44"/>
      <c r="H638" s="44"/>
      <c r="I638" s="44"/>
      <c r="J638" s="44"/>
      <c r="K638" s="44"/>
      <c r="L638" s="44"/>
      <c r="M638" s="42">
        <f ca="1">IF(C638="本國人",IF(LEN(D638)=10,IF(VALUE(RIGHT(D638,1))=MOD(10-MOD(MID(VLOOKUP(LEFT(D638,1),'參數'!$M$2:$O$28,3,FALSE),1,1)+MID(VLOOKUP(LEFT(D638,1),'參數'!$M$2:$O$28,3,FALSE),2,1)*9+SUMPRODUCT(MID(D638,ROW(INDIRECT("2:9")),1)*(10-ROW(INDIRECT("2:9")))),10),10),D638,"身分證字號有誤"),"身分證字號有誤"),D638)</f>
        <v>0</v>
      </c>
      <c r="N638" s="44"/>
      <c r="O638" s="44"/>
      <c r="P638" s="44"/>
      <c r="Q638" s="44"/>
      <c r="R638" s="44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>
      <c r="A639" s="44"/>
      <c r="B639" s="45"/>
      <c r="C639" s="34"/>
      <c r="D639" s="46"/>
      <c r="E639" s="46"/>
      <c r="F639" s="44"/>
      <c r="G639" s="44"/>
      <c r="H639" s="44"/>
      <c r="I639" s="44"/>
      <c r="J639" s="44"/>
      <c r="K639" s="44"/>
      <c r="L639" s="44"/>
      <c r="M639" s="42">
        <f ca="1">IF(C639="本國人",IF(LEN(D639)=10,IF(VALUE(RIGHT(D639,1))=MOD(10-MOD(MID(VLOOKUP(LEFT(D639,1),'參數'!$M$2:$O$28,3,FALSE),1,1)+MID(VLOOKUP(LEFT(D639,1),'參數'!$M$2:$O$28,3,FALSE),2,1)*9+SUMPRODUCT(MID(D639,ROW(INDIRECT("2:9")),1)*(10-ROW(INDIRECT("2:9")))),10),10),D639,"身分證字號有誤"),"身分證字號有誤"),D639)</f>
        <v>0</v>
      </c>
      <c r="N639" s="44"/>
      <c r="O639" s="44"/>
      <c r="P639" s="44"/>
      <c r="Q639" s="44"/>
      <c r="R639" s="44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>
      <c r="A640" s="44"/>
      <c r="B640" s="45"/>
      <c r="C640" s="34"/>
      <c r="D640" s="46"/>
      <c r="E640" s="46"/>
      <c r="F640" s="44"/>
      <c r="G640" s="44"/>
      <c r="H640" s="44"/>
      <c r="I640" s="44"/>
      <c r="J640" s="44"/>
      <c r="K640" s="44"/>
      <c r="L640" s="44"/>
      <c r="M640" s="42">
        <f ca="1">IF(C640="本國人",IF(LEN(D640)=10,IF(VALUE(RIGHT(D640,1))=MOD(10-MOD(MID(VLOOKUP(LEFT(D640,1),'參數'!$M$2:$O$28,3,FALSE),1,1)+MID(VLOOKUP(LEFT(D640,1),'參數'!$M$2:$O$28,3,FALSE),2,1)*9+SUMPRODUCT(MID(D640,ROW(INDIRECT("2:9")),1)*(10-ROW(INDIRECT("2:9")))),10),10),D640,"身分證字號有誤"),"身分證字號有誤"),D640)</f>
        <v>0</v>
      </c>
      <c r="N640" s="44"/>
      <c r="O640" s="44"/>
      <c r="P640" s="44"/>
      <c r="Q640" s="44"/>
      <c r="R640" s="44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>
      <c r="A641" s="44"/>
      <c r="B641" s="45"/>
      <c r="C641" s="34"/>
      <c r="D641" s="46"/>
      <c r="E641" s="46"/>
      <c r="F641" s="44"/>
      <c r="G641" s="44"/>
      <c r="H641" s="44"/>
      <c r="I641" s="44"/>
      <c r="J641" s="44"/>
      <c r="K641" s="44"/>
      <c r="L641" s="44"/>
      <c r="M641" s="42">
        <f ca="1">IF(C641="本國人",IF(LEN(D641)=10,IF(VALUE(RIGHT(D641,1))=MOD(10-MOD(MID(VLOOKUP(LEFT(D641,1),'參數'!$M$2:$O$28,3,FALSE),1,1)+MID(VLOOKUP(LEFT(D641,1),'參數'!$M$2:$O$28,3,FALSE),2,1)*9+SUMPRODUCT(MID(D641,ROW(INDIRECT("2:9")),1)*(10-ROW(INDIRECT("2:9")))),10),10),D641,"身分證字號有誤"),"身分證字號有誤"),D641)</f>
        <v>0</v>
      </c>
      <c r="N641" s="44"/>
      <c r="O641" s="44"/>
      <c r="P641" s="44"/>
      <c r="Q641" s="44"/>
      <c r="R641" s="44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>
      <c r="A642" s="44"/>
      <c r="B642" s="45"/>
      <c r="C642" s="34"/>
      <c r="D642" s="46"/>
      <c r="E642" s="46"/>
      <c r="F642" s="44"/>
      <c r="G642" s="44"/>
      <c r="H642" s="44"/>
      <c r="I642" s="44"/>
      <c r="J642" s="44"/>
      <c r="K642" s="44"/>
      <c r="L642" s="44"/>
      <c r="M642" s="42">
        <f ca="1">IF(C642="本國人",IF(LEN(D642)=10,IF(VALUE(RIGHT(D642,1))=MOD(10-MOD(MID(VLOOKUP(LEFT(D642,1),'參數'!$M$2:$O$28,3,FALSE),1,1)+MID(VLOOKUP(LEFT(D642,1),'參數'!$M$2:$O$28,3,FALSE),2,1)*9+SUMPRODUCT(MID(D642,ROW(INDIRECT("2:9")),1)*(10-ROW(INDIRECT("2:9")))),10),10),D642,"身分證字號有誤"),"身分證字號有誤"),D642)</f>
        <v>0</v>
      </c>
      <c r="N642" s="44"/>
      <c r="O642" s="44"/>
      <c r="P642" s="44"/>
      <c r="Q642" s="44"/>
      <c r="R642" s="44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>
      <c r="A643" s="44"/>
      <c r="B643" s="45"/>
      <c r="C643" s="34"/>
      <c r="D643" s="46"/>
      <c r="E643" s="46"/>
      <c r="F643" s="44"/>
      <c r="G643" s="44"/>
      <c r="H643" s="44"/>
      <c r="I643" s="44"/>
      <c r="J643" s="44"/>
      <c r="K643" s="44"/>
      <c r="L643" s="44"/>
      <c r="M643" s="42">
        <f ca="1">IF(C643="本國人",IF(LEN(D643)=10,IF(VALUE(RIGHT(D643,1))=MOD(10-MOD(MID(VLOOKUP(LEFT(D643,1),'參數'!$M$2:$O$28,3,FALSE),1,1)+MID(VLOOKUP(LEFT(D643,1),'參數'!$M$2:$O$28,3,FALSE),2,1)*9+SUMPRODUCT(MID(D643,ROW(INDIRECT("2:9")),1)*(10-ROW(INDIRECT("2:9")))),10),10),D643,"身分證字號有誤"),"身分證字號有誤"),D643)</f>
        <v>0</v>
      </c>
      <c r="N643" s="44"/>
      <c r="O643" s="44"/>
      <c r="P643" s="44"/>
      <c r="Q643" s="44"/>
      <c r="R643" s="44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>
      <c r="A644" s="44"/>
      <c r="B644" s="45"/>
      <c r="C644" s="34"/>
      <c r="D644" s="46"/>
      <c r="E644" s="46"/>
      <c r="F644" s="44"/>
      <c r="G644" s="44"/>
      <c r="H644" s="44"/>
      <c r="I644" s="44"/>
      <c r="J644" s="44"/>
      <c r="K644" s="44"/>
      <c r="L644" s="44"/>
      <c r="M644" s="42">
        <f ca="1">IF(C644="本國人",IF(LEN(D644)=10,IF(VALUE(RIGHT(D644,1))=MOD(10-MOD(MID(VLOOKUP(LEFT(D644,1),'參數'!$M$2:$O$28,3,FALSE),1,1)+MID(VLOOKUP(LEFT(D644,1),'參數'!$M$2:$O$28,3,FALSE),2,1)*9+SUMPRODUCT(MID(D644,ROW(INDIRECT("2:9")),1)*(10-ROW(INDIRECT("2:9")))),10),10),D644,"身分證字號有誤"),"身分證字號有誤"),D644)</f>
        <v>0</v>
      </c>
      <c r="N644" s="44"/>
      <c r="O644" s="44"/>
      <c r="P644" s="44"/>
      <c r="Q644" s="44"/>
      <c r="R644" s="44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>
      <c r="A645" s="44"/>
      <c r="B645" s="45"/>
      <c r="C645" s="34"/>
      <c r="D645" s="46"/>
      <c r="E645" s="46"/>
      <c r="F645" s="44"/>
      <c r="G645" s="44"/>
      <c r="H645" s="44"/>
      <c r="I645" s="44"/>
      <c r="J645" s="44"/>
      <c r="K645" s="44"/>
      <c r="L645" s="44"/>
      <c r="M645" s="42">
        <f ca="1">IF(C645="本國人",IF(LEN(D645)=10,IF(VALUE(RIGHT(D645,1))=MOD(10-MOD(MID(VLOOKUP(LEFT(D645,1),'參數'!$M$2:$O$28,3,FALSE),1,1)+MID(VLOOKUP(LEFT(D645,1),'參數'!$M$2:$O$28,3,FALSE),2,1)*9+SUMPRODUCT(MID(D645,ROW(INDIRECT("2:9")),1)*(10-ROW(INDIRECT("2:9")))),10),10),D645,"身分證字號有誤"),"身分證字號有誤"),D645)</f>
        <v>0</v>
      </c>
      <c r="N645" s="44"/>
      <c r="O645" s="44"/>
      <c r="P645" s="44"/>
      <c r="Q645" s="44"/>
      <c r="R645" s="44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>
      <c r="A646" s="44"/>
      <c r="B646" s="45"/>
      <c r="C646" s="34"/>
      <c r="D646" s="46"/>
      <c r="E646" s="46"/>
      <c r="F646" s="44"/>
      <c r="G646" s="44"/>
      <c r="H646" s="44"/>
      <c r="I646" s="44"/>
      <c r="J646" s="44"/>
      <c r="K646" s="44"/>
      <c r="L646" s="44"/>
      <c r="M646" s="42">
        <f ca="1">IF(C646="本國人",IF(LEN(D646)=10,IF(VALUE(RIGHT(D646,1))=MOD(10-MOD(MID(VLOOKUP(LEFT(D646,1),'參數'!$M$2:$O$28,3,FALSE),1,1)+MID(VLOOKUP(LEFT(D646,1),'參數'!$M$2:$O$28,3,FALSE),2,1)*9+SUMPRODUCT(MID(D646,ROW(INDIRECT("2:9")),1)*(10-ROW(INDIRECT("2:9")))),10),10),D646,"身分證字號有誤"),"身分證字號有誤"),D646)</f>
        <v>0</v>
      </c>
      <c r="N646" s="44"/>
      <c r="O646" s="44"/>
      <c r="P646" s="44"/>
      <c r="Q646" s="44"/>
      <c r="R646" s="44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>
      <c r="A647" s="44"/>
      <c r="B647" s="45"/>
      <c r="C647" s="34"/>
      <c r="D647" s="46"/>
      <c r="E647" s="46"/>
      <c r="F647" s="44"/>
      <c r="G647" s="44"/>
      <c r="H647" s="44"/>
      <c r="I647" s="44"/>
      <c r="J647" s="44"/>
      <c r="K647" s="44"/>
      <c r="L647" s="44"/>
      <c r="M647" s="42">
        <f ca="1">IF(C647="本國人",IF(LEN(D647)=10,IF(VALUE(RIGHT(D647,1))=MOD(10-MOD(MID(VLOOKUP(LEFT(D647,1),'參數'!$M$2:$O$28,3,FALSE),1,1)+MID(VLOOKUP(LEFT(D647,1),'參數'!$M$2:$O$28,3,FALSE),2,1)*9+SUMPRODUCT(MID(D647,ROW(INDIRECT("2:9")),1)*(10-ROW(INDIRECT("2:9")))),10),10),D647,"身分證字號有誤"),"身分證字號有誤"),D647)</f>
        <v>0</v>
      </c>
      <c r="N647" s="44"/>
      <c r="O647" s="44"/>
      <c r="P647" s="44"/>
      <c r="Q647" s="44"/>
      <c r="R647" s="44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>
      <c r="A648" s="44"/>
      <c r="B648" s="45"/>
      <c r="C648" s="34"/>
      <c r="D648" s="46"/>
      <c r="E648" s="46"/>
      <c r="F648" s="44"/>
      <c r="G648" s="44"/>
      <c r="H648" s="44"/>
      <c r="I648" s="44"/>
      <c r="J648" s="44"/>
      <c r="K648" s="44"/>
      <c r="L648" s="44"/>
      <c r="M648" s="42">
        <f ca="1">IF(C648="本國人",IF(LEN(D648)=10,IF(VALUE(RIGHT(D648,1))=MOD(10-MOD(MID(VLOOKUP(LEFT(D648,1),'參數'!$M$2:$O$28,3,FALSE),1,1)+MID(VLOOKUP(LEFT(D648,1),'參數'!$M$2:$O$28,3,FALSE),2,1)*9+SUMPRODUCT(MID(D648,ROW(INDIRECT("2:9")),1)*(10-ROW(INDIRECT("2:9")))),10),10),D648,"身分證字號有誤"),"身分證字號有誤"),D648)</f>
        <v>0</v>
      </c>
      <c r="N648" s="44"/>
      <c r="O648" s="44"/>
      <c r="P648" s="44"/>
      <c r="Q648" s="44"/>
      <c r="R648" s="44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>
      <c r="A649" s="44"/>
      <c r="B649" s="45"/>
      <c r="C649" s="34"/>
      <c r="D649" s="46"/>
      <c r="E649" s="46"/>
      <c r="F649" s="44"/>
      <c r="G649" s="44"/>
      <c r="H649" s="44"/>
      <c r="I649" s="44"/>
      <c r="J649" s="44"/>
      <c r="K649" s="44"/>
      <c r="L649" s="44"/>
      <c r="M649" s="42">
        <f ca="1">IF(C649="本國人",IF(LEN(D649)=10,IF(VALUE(RIGHT(D649,1))=MOD(10-MOD(MID(VLOOKUP(LEFT(D649,1),'參數'!$M$2:$O$28,3,FALSE),1,1)+MID(VLOOKUP(LEFT(D649,1),'參數'!$M$2:$O$28,3,FALSE),2,1)*9+SUMPRODUCT(MID(D649,ROW(INDIRECT("2:9")),1)*(10-ROW(INDIRECT("2:9")))),10),10),D649,"身分證字號有誤"),"身分證字號有誤"),D649)</f>
        <v>0</v>
      </c>
      <c r="N649" s="44"/>
      <c r="O649" s="44"/>
      <c r="P649" s="44"/>
      <c r="Q649" s="44"/>
      <c r="R649" s="44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>
      <c r="A650" s="44"/>
      <c r="B650" s="45"/>
      <c r="C650" s="34"/>
      <c r="D650" s="46"/>
      <c r="E650" s="46"/>
      <c r="F650" s="44"/>
      <c r="G650" s="44"/>
      <c r="H650" s="44"/>
      <c r="I650" s="44"/>
      <c r="J650" s="44"/>
      <c r="K650" s="44"/>
      <c r="L650" s="44"/>
      <c r="M650" s="42">
        <f ca="1">IF(C650="本國人",IF(LEN(D650)=10,IF(VALUE(RIGHT(D650,1))=MOD(10-MOD(MID(VLOOKUP(LEFT(D650,1),'參數'!$M$2:$O$28,3,FALSE),1,1)+MID(VLOOKUP(LEFT(D650,1),'參數'!$M$2:$O$28,3,FALSE),2,1)*9+SUMPRODUCT(MID(D650,ROW(INDIRECT("2:9")),1)*(10-ROW(INDIRECT("2:9")))),10),10),D650,"身分證字號有誤"),"身分證字號有誤"),D650)</f>
        <v>0</v>
      </c>
      <c r="N650" s="44"/>
      <c r="O650" s="44"/>
      <c r="P650" s="44"/>
      <c r="Q650" s="44"/>
      <c r="R650" s="44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>
      <c r="A651" s="44"/>
      <c r="B651" s="45"/>
      <c r="C651" s="34"/>
      <c r="D651" s="46"/>
      <c r="E651" s="46"/>
      <c r="F651" s="44"/>
      <c r="G651" s="44"/>
      <c r="H651" s="44"/>
      <c r="I651" s="44"/>
      <c r="J651" s="44"/>
      <c r="K651" s="44"/>
      <c r="L651" s="44"/>
      <c r="M651" s="42">
        <f ca="1">IF(C651="本國人",IF(LEN(D651)=10,IF(VALUE(RIGHT(D651,1))=MOD(10-MOD(MID(VLOOKUP(LEFT(D651,1),'參數'!$M$2:$O$28,3,FALSE),1,1)+MID(VLOOKUP(LEFT(D651,1),'參數'!$M$2:$O$28,3,FALSE),2,1)*9+SUMPRODUCT(MID(D651,ROW(INDIRECT("2:9")),1)*(10-ROW(INDIRECT("2:9")))),10),10),D651,"身分證字號有誤"),"身分證字號有誤"),D651)</f>
        <v>0</v>
      </c>
      <c r="N651" s="44"/>
      <c r="O651" s="44"/>
      <c r="P651" s="44"/>
      <c r="Q651" s="44"/>
      <c r="R651" s="44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>
      <c r="A652" s="44"/>
      <c r="B652" s="45"/>
      <c r="C652" s="34"/>
      <c r="D652" s="46"/>
      <c r="E652" s="46"/>
      <c r="F652" s="44"/>
      <c r="G652" s="44"/>
      <c r="H652" s="44"/>
      <c r="I652" s="44"/>
      <c r="J652" s="44"/>
      <c r="K652" s="44"/>
      <c r="L652" s="44"/>
      <c r="M652" s="42">
        <f ca="1">IF(C652="本國人",IF(LEN(D652)=10,IF(VALUE(RIGHT(D652,1))=MOD(10-MOD(MID(VLOOKUP(LEFT(D652,1),'參數'!$M$2:$O$28,3,FALSE),1,1)+MID(VLOOKUP(LEFT(D652,1),'參數'!$M$2:$O$28,3,FALSE),2,1)*9+SUMPRODUCT(MID(D652,ROW(INDIRECT("2:9")),1)*(10-ROW(INDIRECT("2:9")))),10),10),D652,"身分證字號有誤"),"身分證字號有誤"),D652)</f>
        <v>0</v>
      </c>
      <c r="N652" s="44"/>
      <c r="O652" s="44"/>
      <c r="P652" s="44"/>
      <c r="Q652" s="44"/>
      <c r="R652" s="44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>
      <c r="A653" s="44"/>
      <c r="B653" s="45"/>
      <c r="C653" s="34"/>
      <c r="D653" s="46"/>
      <c r="E653" s="46"/>
      <c r="F653" s="44"/>
      <c r="G653" s="44"/>
      <c r="H653" s="44"/>
      <c r="I653" s="44"/>
      <c r="J653" s="44"/>
      <c r="K653" s="44"/>
      <c r="L653" s="44"/>
      <c r="M653" s="42">
        <f ca="1">IF(C653="本國人",IF(LEN(D653)=10,IF(VALUE(RIGHT(D653,1))=MOD(10-MOD(MID(VLOOKUP(LEFT(D653,1),'參數'!$M$2:$O$28,3,FALSE),1,1)+MID(VLOOKUP(LEFT(D653,1),'參數'!$M$2:$O$28,3,FALSE),2,1)*9+SUMPRODUCT(MID(D653,ROW(INDIRECT("2:9")),1)*(10-ROW(INDIRECT("2:9")))),10),10),D653,"身分證字號有誤"),"身分證字號有誤"),D653)</f>
        <v>0</v>
      </c>
      <c r="N653" s="44"/>
      <c r="O653" s="44"/>
      <c r="P653" s="44"/>
      <c r="Q653" s="44"/>
      <c r="R653" s="44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>
      <c r="A654" s="44"/>
      <c r="B654" s="45"/>
      <c r="C654" s="34"/>
      <c r="D654" s="46"/>
      <c r="E654" s="46"/>
      <c r="F654" s="44"/>
      <c r="G654" s="44"/>
      <c r="H654" s="44"/>
      <c r="I654" s="44"/>
      <c r="J654" s="44"/>
      <c r="K654" s="44"/>
      <c r="L654" s="44"/>
      <c r="M654" s="42">
        <f ca="1">IF(C654="本國人",IF(LEN(D654)=10,IF(VALUE(RIGHT(D654,1))=MOD(10-MOD(MID(VLOOKUP(LEFT(D654,1),'參數'!$M$2:$O$28,3,FALSE),1,1)+MID(VLOOKUP(LEFT(D654,1),'參數'!$M$2:$O$28,3,FALSE),2,1)*9+SUMPRODUCT(MID(D654,ROW(INDIRECT("2:9")),1)*(10-ROW(INDIRECT("2:9")))),10),10),D654,"身分證字號有誤"),"身分證字號有誤"),D654)</f>
        <v>0</v>
      </c>
      <c r="N654" s="44"/>
      <c r="O654" s="44"/>
      <c r="P654" s="44"/>
      <c r="Q654" s="44"/>
      <c r="R654" s="44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>
      <c r="A655" s="44"/>
      <c r="B655" s="45"/>
      <c r="C655" s="34"/>
      <c r="D655" s="46"/>
      <c r="E655" s="46"/>
      <c r="F655" s="44"/>
      <c r="G655" s="44"/>
      <c r="H655" s="44"/>
      <c r="I655" s="44"/>
      <c r="J655" s="44"/>
      <c r="K655" s="44"/>
      <c r="L655" s="44"/>
      <c r="M655" s="42">
        <f ca="1">IF(C655="本國人",IF(LEN(D655)=10,IF(VALUE(RIGHT(D655,1))=MOD(10-MOD(MID(VLOOKUP(LEFT(D655,1),'參數'!$M$2:$O$28,3,FALSE),1,1)+MID(VLOOKUP(LEFT(D655,1),'參數'!$M$2:$O$28,3,FALSE),2,1)*9+SUMPRODUCT(MID(D655,ROW(INDIRECT("2:9")),1)*(10-ROW(INDIRECT("2:9")))),10),10),D655,"身分證字號有誤"),"身分證字號有誤"),D655)</f>
        <v>0</v>
      </c>
      <c r="N655" s="44"/>
      <c r="O655" s="44"/>
      <c r="P655" s="44"/>
      <c r="Q655" s="44"/>
      <c r="R655" s="44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>
      <c r="A656" s="44"/>
      <c r="B656" s="45"/>
      <c r="C656" s="34"/>
      <c r="D656" s="46"/>
      <c r="E656" s="46"/>
      <c r="F656" s="44"/>
      <c r="G656" s="44"/>
      <c r="H656" s="44"/>
      <c r="I656" s="44"/>
      <c r="J656" s="44"/>
      <c r="K656" s="44"/>
      <c r="L656" s="44"/>
      <c r="M656" s="42">
        <f ca="1">IF(C656="本國人",IF(LEN(D656)=10,IF(VALUE(RIGHT(D656,1))=MOD(10-MOD(MID(VLOOKUP(LEFT(D656,1),'參數'!$M$2:$O$28,3,FALSE),1,1)+MID(VLOOKUP(LEFT(D656,1),'參數'!$M$2:$O$28,3,FALSE),2,1)*9+SUMPRODUCT(MID(D656,ROW(INDIRECT("2:9")),1)*(10-ROW(INDIRECT("2:9")))),10),10),D656,"身分證字號有誤"),"身分證字號有誤"),D656)</f>
        <v>0</v>
      </c>
      <c r="N656" s="44"/>
      <c r="O656" s="44"/>
      <c r="P656" s="44"/>
      <c r="Q656" s="44"/>
      <c r="R656" s="44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>
      <c r="A657" s="44"/>
      <c r="B657" s="45"/>
      <c r="C657" s="34"/>
      <c r="D657" s="46"/>
      <c r="E657" s="46"/>
      <c r="F657" s="44"/>
      <c r="G657" s="44"/>
      <c r="H657" s="44"/>
      <c r="I657" s="44"/>
      <c r="J657" s="44"/>
      <c r="K657" s="44"/>
      <c r="L657" s="44"/>
      <c r="M657" s="42">
        <f ca="1">IF(C657="本國人",IF(LEN(D657)=10,IF(VALUE(RIGHT(D657,1))=MOD(10-MOD(MID(VLOOKUP(LEFT(D657,1),'參數'!$M$2:$O$28,3,FALSE),1,1)+MID(VLOOKUP(LEFT(D657,1),'參數'!$M$2:$O$28,3,FALSE),2,1)*9+SUMPRODUCT(MID(D657,ROW(INDIRECT("2:9")),1)*(10-ROW(INDIRECT("2:9")))),10),10),D657,"身分證字號有誤"),"身分證字號有誤"),D657)</f>
        <v>0</v>
      </c>
      <c r="N657" s="44"/>
      <c r="O657" s="44"/>
      <c r="P657" s="44"/>
      <c r="Q657" s="44"/>
      <c r="R657" s="44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>
      <c r="A658" s="44"/>
      <c r="B658" s="45"/>
      <c r="C658" s="34"/>
      <c r="D658" s="46"/>
      <c r="E658" s="46"/>
      <c r="F658" s="44"/>
      <c r="G658" s="44"/>
      <c r="H658" s="44"/>
      <c r="I658" s="44"/>
      <c r="J658" s="44"/>
      <c r="K658" s="44"/>
      <c r="L658" s="44"/>
      <c r="M658" s="42">
        <f ca="1">IF(C658="本國人",IF(LEN(D658)=10,IF(VALUE(RIGHT(D658,1))=MOD(10-MOD(MID(VLOOKUP(LEFT(D658,1),'參數'!$M$2:$O$28,3,FALSE),1,1)+MID(VLOOKUP(LEFT(D658,1),'參數'!$M$2:$O$28,3,FALSE),2,1)*9+SUMPRODUCT(MID(D658,ROW(INDIRECT("2:9")),1)*(10-ROW(INDIRECT("2:9")))),10),10),D658,"身分證字號有誤"),"身分證字號有誤"),D658)</f>
        <v>0</v>
      </c>
      <c r="N658" s="44"/>
      <c r="O658" s="44"/>
      <c r="P658" s="44"/>
      <c r="Q658" s="44"/>
      <c r="R658" s="44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>
      <c r="A659" s="44"/>
      <c r="B659" s="45"/>
      <c r="C659" s="34"/>
      <c r="D659" s="46"/>
      <c r="E659" s="46"/>
      <c r="F659" s="44"/>
      <c r="G659" s="44"/>
      <c r="H659" s="44"/>
      <c r="I659" s="44"/>
      <c r="J659" s="44"/>
      <c r="K659" s="44"/>
      <c r="L659" s="44"/>
      <c r="M659" s="42">
        <f ca="1">IF(C659="本國人",IF(LEN(D659)=10,IF(VALUE(RIGHT(D659,1))=MOD(10-MOD(MID(VLOOKUP(LEFT(D659,1),'參數'!$M$2:$O$28,3,FALSE),1,1)+MID(VLOOKUP(LEFT(D659,1),'參數'!$M$2:$O$28,3,FALSE),2,1)*9+SUMPRODUCT(MID(D659,ROW(INDIRECT("2:9")),1)*(10-ROW(INDIRECT("2:9")))),10),10),D659,"身分證字號有誤"),"身分證字號有誤"),D659)</f>
        <v>0</v>
      </c>
      <c r="N659" s="44"/>
      <c r="O659" s="44"/>
      <c r="P659" s="44"/>
      <c r="Q659" s="44"/>
      <c r="R659" s="44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>
      <c r="A660" s="44"/>
      <c r="B660" s="45"/>
      <c r="C660" s="34"/>
      <c r="D660" s="46"/>
      <c r="E660" s="46"/>
      <c r="F660" s="44"/>
      <c r="G660" s="44"/>
      <c r="H660" s="44"/>
      <c r="I660" s="44"/>
      <c r="J660" s="44"/>
      <c r="K660" s="44"/>
      <c r="L660" s="44"/>
      <c r="M660" s="42">
        <f ca="1">IF(C660="本國人",IF(LEN(D660)=10,IF(VALUE(RIGHT(D660,1))=MOD(10-MOD(MID(VLOOKUP(LEFT(D660,1),'參數'!$M$2:$O$28,3,FALSE),1,1)+MID(VLOOKUP(LEFT(D660,1),'參數'!$M$2:$O$28,3,FALSE),2,1)*9+SUMPRODUCT(MID(D660,ROW(INDIRECT("2:9")),1)*(10-ROW(INDIRECT("2:9")))),10),10),D660,"身分證字號有誤"),"身分證字號有誤"),D660)</f>
        <v>0</v>
      </c>
      <c r="N660" s="44"/>
      <c r="O660" s="44"/>
      <c r="P660" s="44"/>
      <c r="Q660" s="44"/>
      <c r="R660" s="44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>
      <c r="A661" s="44"/>
      <c r="B661" s="45"/>
      <c r="C661" s="34"/>
      <c r="D661" s="46"/>
      <c r="E661" s="46"/>
      <c r="F661" s="44"/>
      <c r="G661" s="44"/>
      <c r="H661" s="44"/>
      <c r="I661" s="44"/>
      <c r="J661" s="44"/>
      <c r="K661" s="44"/>
      <c r="L661" s="44"/>
      <c r="M661" s="42">
        <f ca="1">IF(C661="本國人",IF(LEN(D661)=10,IF(VALUE(RIGHT(D661,1))=MOD(10-MOD(MID(VLOOKUP(LEFT(D661,1),'參數'!$M$2:$O$28,3,FALSE),1,1)+MID(VLOOKUP(LEFT(D661,1),'參數'!$M$2:$O$28,3,FALSE),2,1)*9+SUMPRODUCT(MID(D661,ROW(INDIRECT("2:9")),1)*(10-ROW(INDIRECT("2:9")))),10),10),D661,"身分證字號有誤"),"身分證字號有誤"),D661)</f>
        <v>0</v>
      </c>
      <c r="N661" s="44"/>
      <c r="O661" s="44"/>
      <c r="P661" s="44"/>
      <c r="Q661" s="44"/>
      <c r="R661" s="44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>
      <c r="A662" s="44"/>
      <c r="B662" s="45"/>
      <c r="C662" s="34"/>
      <c r="D662" s="46"/>
      <c r="E662" s="46"/>
      <c r="F662" s="44"/>
      <c r="G662" s="44"/>
      <c r="H662" s="44"/>
      <c r="I662" s="44"/>
      <c r="J662" s="44"/>
      <c r="K662" s="44"/>
      <c r="L662" s="44"/>
      <c r="M662" s="42">
        <f ca="1">IF(C662="本國人",IF(LEN(D662)=10,IF(VALUE(RIGHT(D662,1))=MOD(10-MOD(MID(VLOOKUP(LEFT(D662,1),'參數'!$M$2:$O$28,3,FALSE),1,1)+MID(VLOOKUP(LEFT(D662,1),'參數'!$M$2:$O$28,3,FALSE),2,1)*9+SUMPRODUCT(MID(D662,ROW(INDIRECT("2:9")),1)*(10-ROW(INDIRECT("2:9")))),10),10),D662,"身分證字號有誤"),"身分證字號有誤"),D662)</f>
        <v>0</v>
      </c>
      <c r="N662" s="44"/>
      <c r="O662" s="44"/>
      <c r="P662" s="44"/>
      <c r="Q662" s="44"/>
      <c r="R662" s="44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>
      <c r="A663" s="44"/>
      <c r="B663" s="45"/>
      <c r="C663" s="34"/>
      <c r="D663" s="46"/>
      <c r="E663" s="46"/>
      <c r="F663" s="44"/>
      <c r="G663" s="44"/>
      <c r="H663" s="44"/>
      <c r="I663" s="44"/>
      <c r="J663" s="44"/>
      <c r="K663" s="44"/>
      <c r="L663" s="44"/>
      <c r="M663" s="42">
        <f ca="1">IF(C663="本國人",IF(LEN(D663)=10,IF(VALUE(RIGHT(D663,1))=MOD(10-MOD(MID(VLOOKUP(LEFT(D663,1),'參數'!$M$2:$O$28,3,FALSE),1,1)+MID(VLOOKUP(LEFT(D663,1),'參數'!$M$2:$O$28,3,FALSE),2,1)*9+SUMPRODUCT(MID(D663,ROW(INDIRECT("2:9")),1)*(10-ROW(INDIRECT("2:9")))),10),10),D663,"身分證字號有誤"),"身分證字號有誤"),D663)</f>
        <v>0</v>
      </c>
      <c r="N663" s="44"/>
      <c r="O663" s="44"/>
      <c r="P663" s="44"/>
      <c r="Q663" s="44"/>
      <c r="R663" s="44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>
      <c r="A664" s="44"/>
      <c r="B664" s="45"/>
      <c r="C664" s="34"/>
      <c r="D664" s="46"/>
      <c r="E664" s="46"/>
      <c r="F664" s="44"/>
      <c r="G664" s="44"/>
      <c r="H664" s="44"/>
      <c r="I664" s="44"/>
      <c r="J664" s="44"/>
      <c r="K664" s="44"/>
      <c r="L664" s="44"/>
      <c r="M664" s="42">
        <f ca="1">IF(C664="本國人",IF(LEN(D664)=10,IF(VALUE(RIGHT(D664,1))=MOD(10-MOD(MID(VLOOKUP(LEFT(D664,1),'參數'!$M$2:$O$28,3,FALSE),1,1)+MID(VLOOKUP(LEFT(D664,1),'參數'!$M$2:$O$28,3,FALSE),2,1)*9+SUMPRODUCT(MID(D664,ROW(INDIRECT("2:9")),1)*(10-ROW(INDIRECT("2:9")))),10),10),D664,"身分證字號有誤"),"身分證字號有誤"),D664)</f>
        <v>0</v>
      </c>
      <c r="N664" s="44"/>
      <c r="O664" s="44"/>
      <c r="P664" s="44"/>
      <c r="Q664" s="44"/>
      <c r="R664" s="44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>
      <c r="A665" s="44"/>
      <c r="B665" s="45"/>
      <c r="C665" s="34"/>
      <c r="D665" s="46"/>
      <c r="E665" s="46"/>
      <c r="F665" s="44"/>
      <c r="G665" s="44"/>
      <c r="H665" s="44"/>
      <c r="I665" s="44"/>
      <c r="J665" s="44"/>
      <c r="K665" s="44"/>
      <c r="L665" s="44"/>
      <c r="M665" s="42">
        <f ca="1">IF(C665="本國人",IF(LEN(D665)=10,IF(VALUE(RIGHT(D665,1))=MOD(10-MOD(MID(VLOOKUP(LEFT(D665,1),'參數'!$M$2:$O$28,3,FALSE),1,1)+MID(VLOOKUP(LEFT(D665,1),'參數'!$M$2:$O$28,3,FALSE),2,1)*9+SUMPRODUCT(MID(D665,ROW(INDIRECT("2:9")),1)*(10-ROW(INDIRECT("2:9")))),10),10),D665,"身分證字號有誤"),"身分證字號有誤"),D665)</f>
        <v>0</v>
      </c>
      <c r="N665" s="44"/>
      <c r="O665" s="44"/>
      <c r="P665" s="44"/>
      <c r="Q665" s="44"/>
      <c r="R665" s="44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>
      <c r="A666" s="44"/>
      <c r="B666" s="45"/>
      <c r="C666" s="34"/>
      <c r="D666" s="46"/>
      <c r="E666" s="46"/>
      <c r="F666" s="44"/>
      <c r="G666" s="44"/>
      <c r="H666" s="44"/>
      <c r="I666" s="44"/>
      <c r="J666" s="44"/>
      <c r="K666" s="44"/>
      <c r="L666" s="44"/>
      <c r="M666" s="42">
        <f ca="1">IF(C666="本國人",IF(LEN(D666)=10,IF(VALUE(RIGHT(D666,1))=MOD(10-MOD(MID(VLOOKUP(LEFT(D666,1),'參數'!$M$2:$O$28,3,FALSE),1,1)+MID(VLOOKUP(LEFT(D666,1),'參數'!$M$2:$O$28,3,FALSE),2,1)*9+SUMPRODUCT(MID(D666,ROW(INDIRECT("2:9")),1)*(10-ROW(INDIRECT("2:9")))),10),10),D666,"身分證字號有誤"),"身分證字號有誤"),D666)</f>
        <v>0</v>
      </c>
      <c r="N666" s="44"/>
      <c r="O666" s="44"/>
      <c r="P666" s="44"/>
      <c r="Q666" s="44"/>
      <c r="R666" s="44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>
      <c r="A667" s="44"/>
      <c r="B667" s="45"/>
      <c r="C667" s="34"/>
      <c r="D667" s="46"/>
      <c r="E667" s="46"/>
      <c r="F667" s="44"/>
      <c r="G667" s="44"/>
      <c r="H667" s="44"/>
      <c r="I667" s="44"/>
      <c r="J667" s="44"/>
      <c r="K667" s="44"/>
      <c r="L667" s="44"/>
      <c r="M667" s="42">
        <f ca="1">IF(C667="本國人",IF(LEN(D667)=10,IF(VALUE(RIGHT(D667,1))=MOD(10-MOD(MID(VLOOKUP(LEFT(D667,1),'參數'!$M$2:$O$28,3,FALSE),1,1)+MID(VLOOKUP(LEFT(D667,1),'參數'!$M$2:$O$28,3,FALSE),2,1)*9+SUMPRODUCT(MID(D667,ROW(INDIRECT("2:9")),1)*(10-ROW(INDIRECT("2:9")))),10),10),D667,"身分證字號有誤"),"身分證字號有誤"),D667)</f>
        <v>0</v>
      </c>
      <c r="N667" s="44"/>
      <c r="O667" s="44"/>
      <c r="P667" s="44"/>
      <c r="Q667" s="44"/>
      <c r="R667" s="44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>
      <c r="A668" s="44"/>
      <c r="B668" s="45"/>
      <c r="C668" s="34"/>
      <c r="D668" s="46"/>
      <c r="E668" s="46"/>
      <c r="F668" s="44"/>
      <c r="G668" s="44"/>
      <c r="H668" s="44"/>
      <c r="I668" s="44"/>
      <c r="J668" s="44"/>
      <c r="K668" s="44"/>
      <c r="L668" s="44"/>
      <c r="M668" s="42">
        <f ca="1">IF(C668="本國人",IF(LEN(D668)=10,IF(VALUE(RIGHT(D668,1))=MOD(10-MOD(MID(VLOOKUP(LEFT(D668,1),'參數'!$M$2:$O$28,3,FALSE),1,1)+MID(VLOOKUP(LEFT(D668,1),'參數'!$M$2:$O$28,3,FALSE),2,1)*9+SUMPRODUCT(MID(D668,ROW(INDIRECT("2:9")),1)*(10-ROW(INDIRECT("2:9")))),10),10),D668,"身分證字號有誤"),"身分證字號有誤"),D668)</f>
        <v>0</v>
      </c>
      <c r="N668" s="44"/>
      <c r="O668" s="44"/>
      <c r="P668" s="44"/>
      <c r="Q668" s="44"/>
      <c r="R668" s="44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>
      <c r="A669" s="44"/>
      <c r="B669" s="45"/>
      <c r="C669" s="34"/>
      <c r="D669" s="46"/>
      <c r="E669" s="46"/>
      <c r="F669" s="44"/>
      <c r="G669" s="44"/>
      <c r="H669" s="44"/>
      <c r="I669" s="44"/>
      <c r="J669" s="44"/>
      <c r="K669" s="44"/>
      <c r="L669" s="44"/>
      <c r="M669" s="42">
        <f ca="1">IF(C669="本國人",IF(LEN(D669)=10,IF(VALUE(RIGHT(D669,1))=MOD(10-MOD(MID(VLOOKUP(LEFT(D669,1),'參數'!$M$2:$O$28,3,FALSE),1,1)+MID(VLOOKUP(LEFT(D669,1),'參數'!$M$2:$O$28,3,FALSE),2,1)*9+SUMPRODUCT(MID(D669,ROW(INDIRECT("2:9")),1)*(10-ROW(INDIRECT("2:9")))),10),10),D669,"身分證字號有誤"),"身分證字號有誤"),D669)</f>
        <v>0</v>
      </c>
      <c r="N669" s="44"/>
      <c r="O669" s="44"/>
      <c r="P669" s="44"/>
      <c r="Q669" s="44"/>
      <c r="R669" s="44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>
      <c r="A670" s="44"/>
      <c r="B670" s="45"/>
      <c r="C670" s="34"/>
      <c r="D670" s="46"/>
      <c r="E670" s="46"/>
      <c r="F670" s="44"/>
      <c r="G670" s="44"/>
      <c r="H670" s="44"/>
      <c r="I670" s="44"/>
      <c r="J670" s="44"/>
      <c r="K670" s="44"/>
      <c r="L670" s="44"/>
      <c r="M670" s="42">
        <f ca="1">IF(C670="本國人",IF(LEN(D670)=10,IF(VALUE(RIGHT(D670,1))=MOD(10-MOD(MID(VLOOKUP(LEFT(D670,1),'參數'!$M$2:$O$28,3,FALSE),1,1)+MID(VLOOKUP(LEFT(D670,1),'參數'!$M$2:$O$28,3,FALSE),2,1)*9+SUMPRODUCT(MID(D670,ROW(INDIRECT("2:9")),1)*(10-ROW(INDIRECT("2:9")))),10),10),D670,"身分證字號有誤"),"身分證字號有誤"),D670)</f>
        <v>0</v>
      </c>
      <c r="N670" s="44"/>
      <c r="O670" s="44"/>
      <c r="P670" s="44"/>
      <c r="Q670" s="44"/>
      <c r="R670" s="44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>
      <c r="A671" s="44"/>
      <c r="B671" s="45"/>
      <c r="C671" s="34"/>
      <c r="D671" s="46"/>
      <c r="E671" s="46"/>
      <c r="F671" s="44"/>
      <c r="G671" s="44"/>
      <c r="H671" s="44"/>
      <c r="I671" s="44"/>
      <c r="J671" s="44"/>
      <c r="K671" s="44"/>
      <c r="L671" s="44"/>
      <c r="M671" s="42">
        <f ca="1">IF(C671="本國人",IF(LEN(D671)=10,IF(VALUE(RIGHT(D671,1))=MOD(10-MOD(MID(VLOOKUP(LEFT(D671,1),'參數'!$M$2:$O$28,3,FALSE),1,1)+MID(VLOOKUP(LEFT(D671,1),'參數'!$M$2:$O$28,3,FALSE),2,1)*9+SUMPRODUCT(MID(D671,ROW(INDIRECT("2:9")),1)*(10-ROW(INDIRECT("2:9")))),10),10),D671,"身分證字號有誤"),"身分證字號有誤"),D671)</f>
        <v>0</v>
      </c>
      <c r="N671" s="44"/>
      <c r="O671" s="44"/>
      <c r="P671" s="44"/>
      <c r="Q671" s="44"/>
      <c r="R671" s="44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>
      <c r="A672" s="44"/>
      <c r="B672" s="45"/>
      <c r="C672" s="34"/>
      <c r="D672" s="46"/>
      <c r="E672" s="46"/>
      <c r="F672" s="44"/>
      <c r="G672" s="44"/>
      <c r="H672" s="44"/>
      <c r="I672" s="44"/>
      <c r="J672" s="44"/>
      <c r="K672" s="44"/>
      <c r="L672" s="44"/>
      <c r="M672" s="42">
        <f ca="1">IF(C672="本國人",IF(LEN(D672)=10,IF(VALUE(RIGHT(D672,1))=MOD(10-MOD(MID(VLOOKUP(LEFT(D672,1),'參數'!$M$2:$O$28,3,FALSE),1,1)+MID(VLOOKUP(LEFT(D672,1),'參數'!$M$2:$O$28,3,FALSE),2,1)*9+SUMPRODUCT(MID(D672,ROW(INDIRECT("2:9")),1)*(10-ROW(INDIRECT("2:9")))),10),10),D672,"身分證字號有誤"),"身分證字號有誤"),D672)</f>
        <v>0</v>
      </c>
      <c r="N672" s="44"/>
      <c r="O672" s="44"/>
      <c r="P672" s="44"/>
      <c r="Q672" s="44"/>
      <c r="R672" s="44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>
      <c r="A673" s="44"/>
      <c r="B673" s="45"/>
      <c r="C673" s="34"/>
      <c r="D673" s="46"/>
      <c r="E673" s="46"/>
      <c r="F673" s="44"/>
      <c r="G673" s="44"/>
      <c r="H673" s="44"/>
      <c r="I673" s="44"/>
      <c r="J673" s="44"/>
      <c r="K673" s="44"/>
      <c r="L673" s="44"/>
      <c r="M673" s="42">
        <f ca="1">IF(C673="本國人",IF(LEN(D673)=10,IF(VALUE(RIGHT(D673,1))=MOD(10-MOD(MID(VLOOKUP(LEFT(D673,1),'參數'!$M$2:$O$28,3,FALSE),1,1)+MID(VLOOKUP(LEFT(D673,1),'參數'!$M$2:$O$28,3,FALSE),2,1)*9+SUMPRODUCT(MID(D673,ROW(INDIRECT("2:9")),1)*(10-ROW(INDIRECT("2:9")))),10),10),D673,"身分證字號有誤"),"身分證字號有誤"),D673)</f>
        <v>0</v>
      </c>
      <c r="N673" s="44"/>
      <c r="O673" s="44"/>
      <c r="P673" s="44"/>
      <c r="Q673" s="44"/>
      <c r="R673" s="44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>
      <c r="A674" s="44"/>
      <c r="B674" s="45"/>
      <c r="C674" s="34"/>
      <c r="D674" s="46"/>
      <c r="E674" s="46"/>
      <c r="F674" s="44"/>
      <c r="G674" s="44"/>
      <c r="H674" s="44"/>
      <c r="I674" s="44"/>
      <c r="J674" s="44"/>
      <c r="K674" s="44"/>
      <c r="L674" s="44"/>
      <c r="M674" s="42">
        <f ca="1">IF(C674="本國人",IF(LEN(D674)=10,IF(VALUE(RIGHT(D674,1))=MOD(10-MOD(MID(VLOOKUP(LEFT(D674,1),'參數'!$M$2:$O$28,3,FALSE),1,1)+MID(VLOOKUP(LEFT(D674,1),'參數'!$M$2:$O$28,3,FALSE),2,1)*9+SUMPRODUCT(MID(D674,ROW(INDIRECT("2:9")),1)*(10-ROW(INDIRECT("2:9")))),10),10),D674,"身分證字號有誤"),"身分證字號有誤"),D674)</f>
        <v>0</v>
      </c>
      <c r="N674" s="44"/>
      <c r="O674" s="44"/>
      <c r="P674" s="44"/>
      <c r="Q674" s="44"/>
      <c r="R674" s="44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>
      <c r="A675" s="44"/>
      <c r="B675" s="45"/>
      <c r="C675" s="34"/>
      <c r="D675" s="46"/>
      <c r="E675" s="46"/>
      <c r="F675" s="44"/>
      <c r="G675" s="44"/>
      <c r="H675" s="44"/>
      <c r="I675" s="44"/>
      <c r="J675" s="44"/>
      <c r="K675" s="44"/>
      <c r="L675" s="44"/>
      <c r="M675" s="42">
        <f ca="1">IF(C675="本國人",IF(LEN(D675)=10,IF(VALUE(RIGHT(D675,1))=MOD(10-MOD(MID(VLOOKUP(LEFT(D675,1),'參數'!$M$2:$O$28,3,FALSE),1,1)+MID(VLOOKUP(LEFT(D675,1),'參數'!$M$2:$O$28,3,FALSE),2,1)*9+SUMPRODUCT(MID(D675,ROW(INDIRECT("2:9")),1)*(10-ROW(INDIRECT("2:9")))),10),10),D675,"身分證字號有誤"),"身分證字號有誤"),D675)</f>
        <v>0</v>
      </c>
      <c r="N675" s="44"/>
      <c r="O675" s="44"/>
      <c r="P675" s="44"/>
      <c r="Q675" s="44"/>
      <c r="R675" s="44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>
      <c r="A676" s="44"/>
      <c r="B676" s="45"/>
      <c r="C676" s="34"/>
      <c r="D676" s="46"/>
      <c r="E676" s="46"/>
      <c r="F676" s="44"/>
      <c r="G676" s="44"/>
      <c r="H676" s="44"/>
      <c r="I676" s="44"/>
      <c r="J676" s="44"/>
      <c r="K676" s="44"/>
      <c r="L676" s="44"/>
      <c r="M676" s="42">
        <f ca="1">IF(C676="本國人",IF(LEN(D676)=10,IF(VALUE(RIGHT(D676,1))=MOD(10-MOD(MID(VLOOKUP(LEFT(D676,1),'參數'!$M$2:$O$28,3,FALSE),1,1)+MID(VLOOKUP(LEFT(D676,1),'參數'!$M$2:$O$28,3,FALSE),2,1)*9+SUMPRODUCT(MID(D676,ROW(INDIRECT("2:9")),1)*(10-ROW(INDIRECT("2:9")))),10),10),D676,"身分證字號有誤"),"身分證字號有誤"),D676)</f>
        <v>0</v>
      </c>
      <c r="N676" s="44"/>
      <c r="O676" s="44"/>
      <c r="P676" s="44"/>
      <c r="Q676" s="44"/>
      <c r="R676" s="44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>
      <c r="A677" s="44"/>
      <c r="B677" s="45"/>
      <c r="C677" s="34"/>
      <c r="D677" s="46"/>
      <c r="E677" s="46"/>
      <c r="F677" s="44"/>
      <c r="G677" s="44"/>
      <c r="H677" s="44"/>
      <c r="I677" s="44"/>
      <c r="J677" s="44"/>
      <c r="K677" s="44"/>
      <c r="L677" s="44"/>
      <c r="M677" s="42">
        <f ca="1">IF(C677="本國人",IF(LEN(D677)=10,IF(VALUE(RIGHT(D677,1))=MOD(10-MOD(MID(VLOOKUP(LEFT(D677,1),'參數'!$M$2:$O$28,3,FALSE),1,1)+MID(VLOOKUP(LEFT(D677,1),'參數'!$M$2:$O$28,3,FALSE),2,1)*9+SUMPRODUCT(MID(D677,ROW(INDIRECT("2:9")),1)*(10-ROW(INDIRECT("2:9")))),10),10),D677,"身分證字號有誤"),"身分證字號有誤"),D677)</f>
        <v>0</v>
      </c>
      <c r="N677" s="44"/>
      <c r="O677" s="44"/>
      <c r="P677" s="44"/>
      <c r="Q677" s="44"/>
      <c r="R677" s="44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>
      <c r="A678" s="44"/>
      <c r="B678" s="45"/>
      <c r="C678" s="34"/>
      <c r="D678" s="46"/>
      <c r="E678" s="46"/>
      <c r="F678" s="44"/>
      <c r="G678" s="44"/>
      <c r="H678" s="44"/>
      <c r="I678" s="44"/>
      <c r="J678" s="44"/>
      <c r="K678" s="44"/>
      <c r="L678" s="44"/>
      <c r="M678" s="42">
        <f ca="1">IF(C678="本國人",IF(LEN(D678)=10,IF(VALUE(RIGHT(D678,1))=MOD(10-MOD(MID(VLOOKUP(LEFT(D678,1),'參數'!$M$2:$O$28,3,FALSE),1,1)+MID(VLOOKUP(LEFT(D678,1),'參數'!$M$2:$O$28,3,FALSE),2,1)*9+SUMPRODUCT(MID(D678,ROW(INDIRECT("2:9")),1)*(10-ROW(INDIRECT("2:9")))),10),10),D678,"身分證字號有誤"),"身分證字號有誤"),D678)</f>
        <v>0</v>
      </c>
      <c r="N678" s="44"/>
      <c r="O678" s="44"/>
      <c r="P678" s="44"/>
      <c r="Q678" s="44"/>
      <c r="R678" s="44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>
      <c r="A679" s="44"/>
      <c r="B679" s="45"/>
      <c r="C679" s="34"/>
      <c r="D679" s="46"/>
      <c r="E679" s="46"/>
      <c r="F679" s="44"/>
      <c r="G679" s="44"/>
      <c r="H679" s="44"/>
      <c r="I679" s="44"/>
      <c r="J679" s="44"/>
      <c r="K679" s="44"/>
      <c r="L679" s="44"/>
      <c r="M679" s="42">
        <f ca="1">IF(C679="本國人",IF(LEN(D679)=10,IF(VALUE(RIGHT(D679,1))=MOD(10-MOD(MID(VLOOKUP(LEFT(D679,1),'參數'!$M$2:$O$28,3,FALSE),1,1)+MID(VLOOKUP(LEFT(D679,1),'參數'!$M$2:$O$28,3,FALSE),2,1)*9+SUMPRODUCT(MID(D679,ROW(INDIRECT("2:9")),1)*(10-ROW(INDIRECT("2:9")))),10),10),D679,"身分證字號有誤"),"身分證字號有誤"),D679)</f>
        <v>0</v>
      </c>
      <c r="N679" s="44"/>
      <c r="O679" s="44"/>
      <c r="P679" s="44"/>
      <c r="Q679" s="44"/>
      <c r="R679" s="44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>
      <c r="A680" s="44"/>
      <c r="B680" s="45"/>
      <c r="C680" s="34"/>
      <c r="D680" s="46"/>
      <c r="E680" s="46"/>
      <c r="F680" s="44"/>
      <c r="G680" s="44"/>
      <c r="H680" s="44"/>
      <c r="I680" s="44"/>
      <c r="J680" s="44"/>
      <c r="K680" s="44"/>
      <c r="L680" s="44"/>
      <c r="M680" s="42">
        <f ca="1">IF(C680="本國人",IF(LEN(D680)=10,IF(VALUE(RIGHT(D680,1))=MOD(10-MOD(MID(VLOOKUP(LEFT(D680,1),'參數'!$M$2:$O$28,3,FALSE),1,1)+MID(VLOOKUP(LEFT(D680,1),'參數'!$M$2:$O$28,3,FALSE),2,1)*9+SUMPRODUCT(MID(D680,ROW(INDIRECT("2:9")),1)*(10-ROW(INDIRECT("2:9")))),10),10),D680,"身分證字號有誤"),"身分證字號有誤"),D680)</f>
        <v>0</v>
      </c>
      <c r="N680" s="44"/>
      <c r="O680" s="44"/>
      <c r="P680" s="44"/>
      <c r="Q680" s="44"/>
      <c r="R680" s="44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>
      <c r="A681" s="44"/>
      <c r="B681" s="45"/>
      <c r="C681" s="34"/>
      <c r="D681" s="46"/>
      <c r="E681" s="46"/>
      <c r="F681" s="44"/>
      <c r="G681" s="44"/>
      <c r="H681" s="44"/>
      <c r="I681" s="44"/>
      <c r="J681" s="44"/>
      <c r="K681" s="44"/>
      <c r="L681" s="44"/>
      <c r="M681" s="42">
        <f ca="1">IF(C681="本國人",IF(LEN(D681)=10,IF(VALUE(RIGHT(D681,1))=MOD(10-MOD(MID(VLOOKUP(LEFT(D681,1),'參數'!$M$2:$O$28,3,FALSE),1,1)+MID(VLOOKUP(LEFT(D681,1),'參數'!$M$2:$O$28,3,FALSE),2,1)*9+SUMPRODUCT(MID(D681,ROW(INDIRECT("2:9")),1)*(10-ROW(INDIRECT("2:9")))),10),10),D681,"身分證字號有誤"),"身分證字號有誤"),D681)</f>
        <v>0</v>
      </c>
      <c r="N681" s="44"/>
      <c r="O681" s="44"/>
      <c r="P681" s="44"/>
      <c r="Q681" s="44"/>
      <c r="R681" s="44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>
      <c r="A682" s="44"/>
      <c r="B682" s="45"/>
      <c r="C682" s="34"/>
      <c r="D682" s="46"/>
      <c r="E682" s="46"/>
      <c r="F682" s="44"/>
      <c r="G682" s="44"/>
      <c r="H682" s="44"/>
      <c r="I682" s="44"/>
      <c r="J682" s="44"/>
      <c r="K682" s="44"/>
      <c r="L682" s="44"/>
      <c r="M682" s="42">
        <f ca="1">IF(C682="本國人",IF(LEN(D682)=10,IF(VALUE(RIGHT(D682,1))=MOD(10-MOD(MID(VLOOKUP(LEFT(D682,1),'參數'!$M$2:$O$28,3,FALSE),1,1)+MID(VLOOKUP(LEFT(D682,1),'參數'!$M$2:$O$28,3,FALSE),2,1)*9+SUMPRODUCT(MID(D682,ROW(INDIRECT("2:9")),1)*(10-ROW(INDIRECT("2:9")))),10),10),D682,"身分證字號有誤"),"身分證字號有誤"),D682)</f>
        <v>0</v>
      </c>
      <c r="N682" s="44"/>
      <c r="O682" s="44"/>
      <c r="P682" s="44"/>
      <c r="Q682" s="44"/>
      <c r="R682" s="44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>
      <c r="A683" s="44"/>
      <c r="B683" s="45"/>
      <c r="C683" s="34"/>
      <c r="D683" s="46"/>
      <c r="E683" s="46"/>
      <c r="F683" s="44"/>
      <c r="G683" s="44"/>
      <c r="H683" s="44"/>
      <c r="I683" s="44"/>
      <c r="J683" s="44"/>
      <c r="K683" s="44"/>
      <c r="L683" s="44"/>
      <c r="M683" s="42">
        <f ca="1">IF(C683="本國人",IF(LEN(D683)=10,IF(VALUE(RIGHT(D683,1))=MOD(10-MOD(MID(VLOOKUP(LEFT(D683,1),'參數'!$M$2:$O$28,3,FALSE),1,1)+MID(VLOOKUP(LEFT(D683,1),'參數'!$M$2:$O$28,3,FALSE),2,1)*9+SUMPRODUCT(MID(D683,ROW(INDIRECT("2:9")),1)*(10-ROW(INDIRECT("2:9")))),10),10),D683,"身分證字號有誤"),"身分證字號有誤"),D683)</f>
        <v>0</v>
      </c>
      <c r="N683" s="44"/>
      <c r="O683" s="44"/>
      <c r="P683" s="44"/>
      <c r="Q683" s="44"/>
      <c r="R683" s="44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>
      <c r="A684" s="44"/>
      <c r="B684" s="45"/>
      <c r="C684" s="34"/>
      <c r="D684" s="46"/>
      <c r="E684" s="46"/>
      <c r="F684" s="44"/>
      <c r="G684" s="44"/>
      <c r="H684" s="44"/>
      <c r="I684" s="44"/>
      <c r="J684" s="44"/>
      <c r="K684" s="44"/>
      <c r="L684" s="44"/>
      <c r="M684" s="42">
        <f ca="1">IF(C684="本國人",IF(LEN(D684)=10,IF(VALUE(RIGHT(D684,1))=MOD(10-MOD(MID(VLOOKUP(LEFT(D684,1),'參數'!$M$2:$O$28,3,FALSE),1,1)+MID(VLOOKUP(LEFT(D684,1),'參數'!$M$2:$O$28,3,FALSE),2,1)*9+SUMPRODUCT(MID(D684,ROW(INDIRECT("2:9")),1)*(10-ROW(INDIRECT("2:9")))),10),10),D684,"身分證字號有誤"),"身分證字號有誤"),D684)</f>
        <v>0</v>
      </c>
      <c r="N684" s="44"/>
      <c r="O684" s="44"/>
      <c r="P684" s="44"/>
      <c r="Q684" s="44"/>
      <c r="R684" s="44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>
      <c r="A685" s="44"/>
      <c r="B685" s="45"/>
      <c r="C685" s="34"/>
      <c r="D685" s="46"/>
      <c r="E685" s="46"/>
      <c r="F685" s="44"/>
      <c r="G685" s="44"/>
      <c r="H685" s="44"/>
      <c r="I685" s="44"/>
      <c r="J685" s="44"/>
      <c r="K685" s="44"/>
      <c r="L685" s="44"/>
      <c r="M685" s="42">
        <f ca="1">IF(C685="本國人",IF(LEN(D685)=10,IF(VALUE(RIGHT(D685,1))=MOD(10-MOD(MID(VLOOKUP(LEFT(D685,1),'參數'!$M$2:$O$28,3,FALSE),1,1)+MID(VLOOKUP(LEFT(D685,1),'參數'!$M$2:$O$28,3,FALSE),2,1)*9+SUMPRODUCT(MID(D685,ROW(INDIRECT("2:9")),1)*(10-ROW(INDIRECT("2:9")))),10),10),D685,"身分證字號有誤"),"身分證字號有誤"),D685)</f>
        <v>0</v>
      </c>
      <c r="N685" s="44"/>
      <c r="O685" s="44"/>
      <c r="P685" s="44"/>
      <c r="Q685" s="44"/>
      <c r="R685" s="44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>
      <c r="A686" s="44"/>
      <c r="B686" s="45"/>
      <c r="C686" s="34"/>
      <c r="D686" s="46"/>
      <c r="E686" s="46"/>
      <c r="F686" s="44"/>
      <c r="G686" s="44"/>
      <c r="H686" s="44"/>
      <c r="I686" s="44"/>
      <c r="J686" s="44"/>
      <c r="K686" s="44"/>
      <c r="L686" s="44"/>
      <c r="M686" s="42">
        <f ca="1">IF(C686="本國人",IF(LEN(D686)=10,IF(VALUE(RIGHT(D686,1))=MOD(10-MOD(MID(VLOOKUP(LEFT(D686,1),'參數'!$M$2:$O$28,3,FALSE),1,1)+MID(VLOOKUP(LEFT(D686,1),'參數'!$M$2:$O$28,3,FALSE),2,1)*9+SUMPRODUCT(MID(D686,ROW(INDIRECT("2:9")),1)*(10-ROW(INDIRECT("2:9")))),10),10),D686,"身分證字號有誤"),"身分證字號有誤"),D686)</f>
        <v>0</v>
      </c>
      <c r="N686" s="44"/>
      <c r="O686" s="44"/>
      <c r="P686" s="44"/>
      <c r="Q686" s="44"/>
      <c r="R686" s="44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>
      <c r="A687" s="44"/>
      <c r="B687" s="45"/>
      <c r="C687" s="34"/>
      <c r="D687" s="46"/>
      <c r="E687" s="46"/>
      <c r="F687" s="44"/>
      <c r="G687" s="44"/>
      <c r="H687" s="44"/>
      <c r="I687" s="44"/>
      <c r="J687" s="44"/>
      <c r="K687" s="44"/>
      <c r="L687" s="44"/>
      <c r="M687" s="42">
        <f ca="1">IF(C687="本國人",IF(LEN(D687)=10,IF(VALUE(RIGHT(D687,1))=MOD(10-MOD(MID(VLOOKUP(LEFT(D687,1),'參數'!$M$2:$O$28,3,FALSE),1,1)+MID(VLOOKUP(LEFT(D687,1),'參數'!$M$2:$O$28,3,FALSE),2,1)*9+SUMPRODUCT(MID(D687,ROW(INDIRECT("2:9")),1)*(10-ROW(INDIRECT("2:9")))),10),10),D687,"身分證字號有誤"),"身分證字號有誤"),D687)</f>
        <v>0</v>
      </c>
      <c r="N687" s="44"/>
      <c r="O687" s="44"/>
      <c r="P687" s="44"/>
      <c r="Q687" s="44"/>
      <c r="R687" s="44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>
      <c r="A688" s="44"/>
      <c r="B688" s="45"/>
      <c r="C688" s="34"/>
      <c r="D688" s="46"/>
      <c r="E688" s="46"/>
      <c r="F688" s="44"/>
      <c r="G688" s="44"/>
      <c r="H688" s="44"/>
      <c r="I688" s="44"/>
      <c r="J688" s="44"/>
      <c r="K688" s="44"/>
      <c r="L688" s="44"/>
      <c r="M688" s="42">
        <f ca="1">IF(C688="本國人",IF(LEN(D688)=10,IF(VALUE(RIGHT(D688,1))=MOD(10-MOD(MID(VLOOKUP(LEFT(D688,1),'參數'!$M$2:$O$28,3,FALSE),1,1)+MID(VLOOKUP(LEFT(D688,1),'參數'!$M$2:$O$28,3,FALSE),2,1)*9+SUMPRODUCT(MID(D688,ROW(INDIRECT("2:9")),1)*(10-ROW(INDIRECT("2:9")))),10),10),D688,"身分證字號有誤"),"身分證字號有誤"),D688)</f>
        <v>0</v>
      </c>
      <c r="N688" s="44"/>
      <c r="O688" s="44"/>
      <c r="P688" s="44"/>
      <c r="Q688" s="44"/>
      <c r="R688" s="44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>
      <c r="A689" s="44"/>
      <c r="B689" s="45"/>
      <c r="C689" s="34"/>
      <c r="D689" s="46"/>
      <c r="E689" s="46"/>
      <c r="F689" s="44"/>
      <c r="G689" s="44"/>
      <c r="H689" s="44"/>
      <c r="I689" s="44"/>
      <c r="J689" s="44"/>
      <c r="K689" s="44"/>
      <c r="L689" s="44"/>
      <c r="M689" s="42">
        <f ca="1">IF(C689="本國人",IF(LEN(D689)=10,IF(VALUE(RIGHT(D689,1))=MOD(10-MOD(MID(VLOOKUP(LEFT(D689,1),'參數'!$M$2:$O$28,3,FALSE),1,1)+MID(VLOOKUP(LEFT(D689,1),'參數'!$M$2:$O$28,3,FALSE),2,1)*9+SUMPRODUCT(MID(D689,ROW(INDIRECT("2:9")),1)*(10-ROW(INDIRECT("2:9")))),10),10),D689,"身分證字號有誤"),"身分證字號有誤"),D689)</f>
        <v>0</v>
      </c>
      <c r="N689" s="44"/>
      <c r="O689" s="44"/>
      <c r="P689" s="44"/>
      <c r="Q689" s="44"/>
      <c r="R689" s="44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>
      <c r="A690" s="44"/>
      <c r="B690" s="45"/>
      <c r="C690" s="34"/>
      <c r="D690" s="46"/>
      <c r="E690" s="46"/>
      <c r="F690" s="44"/>
      <c r="G690" s="44"/>
      <c r="H690" s="44"/>
      <c r="I690" s="44"/>
      <c r="J690" s="44"/>
      <c r="K690" s="44"/>
      <c r="L690" s="44"/>
      <c r="M690" s="42">
        <f ca="1">IF(C690="本國人",IF(LEN(D690)=10,IF(VALUE(RIGHT(D690,1))=MOD(10-MOD(MID(VLOOKUP(LEFT(D690,1),'參數'!$M$2:$O$28,3,FALSE),1,1)+MID(VLOOKUP(LEFT(D690,1),'參數'!$M$2:$O$28,3,FALSE),2,1)*9+SUMPRODUCT(MID(D690,ROW(INDIRECT("2:9")),1)*(10-ROW(INDIRECT("2:9")))),10),10),D690,"身分證字號有誤"),"身分證字號有誤"),D690)</f>
        <v>0</v>
      </c>
      <c r="N690" s="44"/>
      <c r="O690" s="44"/>
      <c r="P690" s="44"/>
      <c r="Q690" s="44"/>
      <c r="R690" s="44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>
      <c r="A691" s="44"/>
      <c r="B691" s="45"/>
      <c r="C691" s="34"/>
      <c r="D691" s="46"/>
      <c r="E691" s="46"/>
      <c r="F691" s="44"/>
      <c r="G691" s="44"/>
      <c r="H691" s="44"/>
      <c r="I691" s="44"/>
      <c r="J691" s="44"/>
      <c r="K691" s="44"/>
      <c r="L691" s="44"/>
      <c r="M691" s="42">
        <f ca="1">IF(C691="本國人",IF(LEN(D691)=10,IF(VALUE(RIGHT(D691,1))=MOD(10-MOD(MID(VLOOKUP(LEFT(D691,1),'參數'!$M$2:$O$28,3,FALSE),1,1)+MID(VLOOKUP(LEFT(D691,1),'參數'!$M$2:$O$28,3,FALSE),2,1)*9+SUMPRODUCT(MID(D691,ROW(INDIRECT("2:9")),1)*(10-ROW(INDIRECT("2:9")))),10),10),D691,"身分證字號有誤"),"身分證字號有誤"),D691)</f>
        <v>0</v>
      </c>
      <c r="N691" s="44"/>
      <c r="O691" s="44"/>
      <c r="P691" s="44"/>
      <c r="Q691" s="44"/>
      <c r="R691" s="44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>
      <c r="A692" s="44"/>
      <c r="B692" s="45"/>
      <c r="C692" s="34"/>
      <c r="D692" s="46"/>
      <c r="E692" s="46"/>
      <c r="F692" s="44"/>
      <c r="G692" s="44"/>
      <c r="H692" s="44"/>
      <c r="I692" s="44"/>
      <c r="J692" s="44"/>
      <c r="K692" s="44"/>
      <c r="L692" s="44"/>
      <c r="M692" s="42">
        <f ca="1">IF(C692="本國人",IF(LEN(D692)=10,IF(VALUE(RIGHT(D692,1))=MOD(10-MOD(MID(VLOOKUP(LEFT(D692,1),'參數'!$M$2:$O$28,3,FALSE),1,1)+MID(VLOOKUP(LEFT(D692,1),'參數'!$M$2:$O$28,3,FALSE),2,1)*9+SUMPRODUCT(MID(D692,ROW(INDIRECT("2:9")),1)*(10-ROW(INDIRECT("2:9")))),10),10),D692,"身分證字號有誤"),"身分證字號有誤"),D692)</f>
        <v>0</v>
      </c>
      <c r="N692" s="44"/>
      <c r="O692" s="44"/>
      <c r="P692" s="44"/>
      <c r="Q692" s="44"/>
      <c r="R692" s="44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>
      <c r="A693" s="44"/>
      <c r="B693" s="45"/>
      <c r="C693" s="34"/>
      <c r="D693" s="46"/>
      <c r="E693" s="46"/>
      <c r="F693" s="44"/>
      <c r="G693" s="44"/>
      <c r="H693" s="44"/>
      <c r="I693" s="44"/>
      <c r="J693" s="44"/>
      <c r="K693" s="44"/>
      <c r="L693" s="44"/>
      <c r="M693" s="42">
        <f ca="1">IF(C693="本國人",IF(LEN(D693)=10,IF(VALUE(RIGHT(D693,1))=MOD(10-MOD(MID(VLOOKUP(LEFT(D693,1),'參數'!$M$2:$O$28,3,FALSE),1,1)+MID(VLOOKUP(LEFT(D693,1),'參數'!$M$2:$O$28,3,FALSE),2,1)*9+SUMPRODUCT(MID(D693,ROW(INDIRECT("2:9")),1)*(10-ROW(INDIRECT("2:9")))),10),10),D693,"身分證字號有誤"),"身分證字號有誤"),D693)</f>
        <v>0</v>
      </c>
      <c r="N693" s="44"/>
      <c r="O693" s="44"/>
      <c r="P693" s="44"/>
      <c r="Q693" s="44"/>
      <c r="R693" s="44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>
      <c r="A694" s="44"/>
      <c r="B694" s="45"/>
      <c r="C694" s="34"/>
      <c r="D694" s="46"/>
      <c r="E694" s="46"/>
      <c r="F694" s="44"/>
      <c r="G694" s="44"/>
      <c r="H694" s="44"/>
      <c r="I694" s="44"/>
      <c r="J694" s="44"/>
      <c r="K694" s="44"/>
      <c r="L694" s="44"/>
      <c r="M694" s="42">
        <f ca="1">IF(C694="本國人",IF(LEN(D694)=10,IF(VALUE(RIGHT(D694,1))=MOD(10-MOD(MID(VLOOKUP(LEFT(D694,1),'參數'!$M$2:$O$28,3,FALSE),1,1)+MID(VLOOKUP(LEFT(D694,1),'參數'!$M$2:$O$28,3,FALSE),2,1)*9+SUMPRODUCT(MID(D694,ROW(INDIRECT("2:9")),1)*(10-ROW(INDIRECT("2:9")))),10),10),D694,"身分證字號有誤"),"身分證字號有誤"),D694)</f>
        <v>0</v>
      </c>
      <c r="N694" s="44"/>
      <c r="O694" s="44"/>
      <c r="P694" s="44"/>
      <c r="Q694" s="44"/>
      <c r="R694" s="44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>
      <c r="A695" s="44"/>
      <c r="B695" s="45"/>
      <c r="C695" s="34"/>
      <c r="D695" s="46"/>
      <c r="E695" s="46"/>
      <c r="F695" s="44"/>
      <c r="G695" s="44"/>
      <c r="H695" s="44"/>
      <c r="I695" s="44"/>
      <c r="J695" s="44"/>
      <c r="K695" s="44"/>
      <c r="L695" s="44"/>
      <c r="M695" s="42">
        <f ca="1">IF(C695="本國人",IF(LEN(D695)=10,IF(VALUE(RIGHT(D695,1))=MOD(10-MOD(MID(VLOOKUP(LEFT(D695,1),'參數'!$M$2:$O$28,3,FALSE),1,1)+MID(VLOOKUP(LEFT(D695,1),'參數'!$M$2:$O$28,3,FALSE),2,1)*9+SUMPRODUCT(MID(D695,ROW(INDIRECT("2:9")),1)*(10-ROW(INDIRECT("2:9")))),10),10),D695,"身分證字號有誤"),"身分證字號有誤"),D695)</f>
        <v>0</v>
      </c>
      <c r="N695" s="44"/>
      <c r="O695" s="44"/>
      <c r="P695" s="44"/>
      <c r="Q695" s="44"/>
      <c r="R695" s="44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>
      <c r="A696" s="44"/>
      <c r="B696" s="45"/>
      <c r="C696" s="34"/>
      <c r="D696" s="46"/>
      <c r="E696" s="46"/>
      <c r="F696" s="44"/>
      <c r="G696" s="44"/>
      <c r="H696" s="44"/>
      <c r="I696" s="44"/>
      <c r="J696" s="44"/>
      <c r="K696" s="44"/>
      <c r="L696" s="44"/>
      <c r="M696" s="42">
        <f ca="1">IF(C696="本國人",IF(LEN(D696)=10,IF(VALUE(RIGHT(D696,1))=MOD(10-MOD(MID(VLOOKUP(LEFT(D696,1),'參數'!$M$2:$O$28,3,FALSE),1,1)+MID(VLOOKUP(LEFT(D696,1),'參數'!$M$2:$O$28,3,FALSE),2,1)*9+SUMPRODUCT(MID(D696,ROW(INDIRECT("2:9")),1)*(10-ROW(INDIRECT("2:9")))),10),10),D696,"身分證字號有誤"),"身分證字號有誤"),D696)</f>
        <v>0</v>
      </c>
      <c r="N696" s="44"/>
      <c r="O696" s="44"/>
      <c r="P696" s="44"/>
      <c r="Q696" s="44"/>
      <c r="R696" s="44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>
      <c r="A697" s="44"/>
      <c r="B697" s="45"/>
      <c r="C697" s="34"/>
      <c r="D697" s="46"/>
      <c r="E697" s="46"/>
      <c r="F697" s="44"/>
      <c r="G697" s="44"/>
      <c r="H697" s="44"/>
      <c r="I697" s="44"/>
      <c r="J697" s="44"/>
      <c r="K697" s="44"/>
      <c r="L697" s="44"/>
      <c r="M697" s="42">
        <f ca="1">IF(C697="本國人",IF(LEN(D697)=10,IF(VALUE(RIGHT(D697,1))=MOD(10-MOD(MID(VLOOKUP(LEFT(D697,1),'參數'!$M$2:$O$28,3,FALSE),1,1)+MID(VLOOKUP(LEFT(D697,1),'參數'!$M$2:$O$28,3,FALSE),2,1)*9+SUMPRODUCT(MID(D697,ROW(INDIRECT("2:9")),1)*(10-ROW(INDIRECT("2:9")))),10),10),D697,"身分證字號有誤"),"身分證字號有誤"),D697)</f>
        <v>0</v>
      </c>
      <c r="N697" s="44"/>
      <c r="O697" s="44"/>
      <c r="P697" s="44"/>
      <c r="Q697" s="44"/>
      <c r="R697" s="44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>
      <c r="A698" s="44"/>
      <c r="B698" s="45"/>
      <c r="C698" s="34"/>
      <c r="D698" s="46"/>
      <c r="E698" s="46"/>
      <c r="F698" s="44"/>
      <c r="G698" s="44"/>
      <c r="H698" s="44"/>
      <c r="I698" s="44"/>
      <c r="J698" s="44"/>
      <c r="K698" s="44"/>
      <c r="L698" s="44"/>
      <c r="M698" s="42">
        <f ca="1">IF(C698="本國人",IF(LEN(D698)=10,IF(VALUE(RIGHT(D698,1))=MOD(10-MOD(MID(VLOOKUP(LEFT(D698,1),'參數'!$M$2:$O$28,3,FALSE),1,1)+MID(VLOOKUP(LEFT(D698,1),'參數'!$M$2:$O$28,3,FALSE),2,1)*9+SUMPRODUCT(MID(D698,ROW(INDIRECT("2:9")),1)*(10-ROW(INDIRECT("2:9")))),10),10),D698,"身分證字號有誤"),"身分證字號有誤"),D698)</f>
        <v>0</v>
      </c>
      <c r="N698" s="44"/>
      <c r="O698" s="44"/>
      <c r="P698" s="44"/>
      <c r="Q698" s="44"/>
      <c r="R698" s="44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>
      <c r="A699" s="44"/>
      <c r="B699" s="45"/>
      <c r="C699" s="34"/>
      <c r="D699" s="46"/>
      <c r="E699" s="46"/>
      <c r="F699" s="44"/>
      <c r="G699" s="44"/>
      <c r="H699" s="44"/>
      <c r="I699" s="44"/>
      <c r="J699" s="44"/>
      <c r="K699" s="44"/>
      <c r="L699" s="44"/>
      <c r="M699" s="42">
        <f ca="1">IF(C699="本國人",IF(LEN(D699)=10,IF(VALUE(RIGHT(D699,1))=MOD(10-MOD(MID(VLOOKUP(LEFT(D699,1),'參數'!$M$2:$O$28,3,FALSE),1,1)+MID(VLOOKUP(LEFT(D699,1),'參數'!$M$2:$O$28,3,FALSE),2,1)*9+SUMPRODUCT(MID(D699,ROW(INDIRECT("2:9")),1)*(10-ROW(INDIRECT("2:9")))),10),10),D699,"身分證字號有誤"),"身分證字號有誤"),D699)</f>
        <v>0</v>
      </c>
      <c r="N699" s="44"/>
      <c r="O699" s="44"/>
      <c r="P699" s="44"/>
      <c r="Q699" s="44"/>
      <c r="R699" s="44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>
      <c r="A700" s="44"/>
      <c r="B700" s="45"/>
      <c r="C700" s="34"/>
      <c r="D700" s="46"/>
      <c r="E700" s="46"/>
      <c r="F700" s="44"/>
      <c r="G700" s="44"/>
      <c r="H700" s="44"/>
      <c r="I700" s="44"/>
      <c r="J700" s="44"/>
      <c r="K700" s="44"/>
      <c r="L700" s="44"/>
      <c r="M700" s="42">
        <f ca="1">IF(C700="本國人",IF(LEN(D700)=10,IF(VALUE(RIGHT(D700,1))=MOD(10-MOD(MID(VLOOKUP(LEFT(D700,1),'參數'!$M$2:$O$28,3,FALSE),1,1)+MID(VLOOKUP(LEFT(D700,1),'參數'!$M$2:$O$28,3,FALSE),2,1)*9+SUMPRODUCT(MID(D700,ROW(INDIRECT("2:9")),1)*(10-ROW(INDIRECT("2:9")))),10),10),D700,"身分證字號有誤"),"身分證字號有誤"),D700)</f>
        <v>0</v>
      </c>
      <c r="N700" s="44"/>
      <c r="O700" s="44"/>
      <c r="P700" s="44"/>
      <c r="Q700" s="44"/>
      <c r="R700" s="44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>
      <c r="A701" s="44"/>
      <c r="B701" s="45"/>
      <c r="C701" s="34"/>
      <c r="D701" s="46"/>
      <c r="E701" s="46"/>
      <c r="F701" s="44"/>
      <c r="G701" s="44"/>
      <c r="H701" s="44"/>
      <c r="I701" s="44"/>
      <c r="J701" s="44"/>
      <c r="K701" s="44"/>
      <c r="L701" s="44"/>
      <c r="M701" s="42">
        <f ca="1">IF(C701="本國人",IF(LEN(D701)=10,IF(VALUE(RIGHT(D701,1))=MOD(10-MOD(MID(VLOOKUP(LEFT(D701,1),'參數'!$M$2:$O$28,3,FALSE),1,1)+MID(VLOOKUP(LEFT(D701,1),'參數'!$M$2:$O$28,3,FALSE),2,1)*9+SUMPRODUCT(MID(D701,ROW(INDIRECT("2:9")),1)*(10-ROW(INDIRECT("2:9")))),10),10),D701,"身分證字號有誤"),"身分證字號有誤"),D701)</f>
        <v>0</v>
      </c>
      <c r="N701" s="44"/>
      <c r="O701" s="44"/>
      <c r="P701" s="44"/>
      <c r="Q701" s="44"/>
      <c r="R701" s="44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>
      <c r="A702" s="44"/>
      <c r="B702" s="45"/>
      <c r="C702" s="34"/>
      <c r="D702" s="46"/>
      <c r="E702" s="46"/>
      <c r="F702" s="44"/>
      <c r="G702" s="44"/>
      <c r="H702" s="44"/>
      <c r="I702" s="44"/>
      <c r="J702" s="44"/>
      <c r="K702" s="44"/>
      <c r="L702" s="44"/>
      <c r="M702" s="42">
        <f ca="1">IF(C702="本國人",IF(LEN(D702)=10,IF(VALUE(RIGHT(D702,1))=MOD(10-MOD(MID(VLOOKUP(LEFT(D702,1),'參數'!$M$2:$O$28,3,FALSE),1,1)+MID(VLOOKUP(LEFT(D702,1),'參數'!$M$2:$O$28,3,FALSE),2,1)*9+SUMPRODUCT(MID(D702,ROW(INDIRECT("2:9")),1)*(10-ROW(INDIRECT("2:9")))),10),10),D702,"身分證字號有誤"),"身分證字號有誤"),D702)</f>
        <v>0</v>
      </c>
      <c r="N702" s="44"/>
      <c r="O702" s="44"/>
      <c r="P702" s="44"/>
      <c r="Q702" s="44"/>
      <c r="R702" s="44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>
      <c r="A703" s="44"/>
      <c r="B703" s="45"/>
      <c r="C703" s="34"/>
      <c r="D703" s="46"/>
      <c r="E703" s="46"/>
      <c r="F703" s="44"/>
      <c r="G703" s="44"/>
      <c r="H703" s="44"/>
      <c r="I703" s="44"/>
      <c r="J703" s="44"/>
      <c r="K703" s="44"/>
      <c r="L703" s="44"/>
      <c r="M703" s="42">
        <f ca="1">IF(C703="本國人",IF(LEN(D703)=10,IF(VALUE(RIGHT(D703,1))=MOD(10-MOD(MID(VLOOKUP(LEFT(D703,1),'參數'!$M$2:$O$28,3,FALSE),1,1)+MID(VLOOKUP(LEFT(D703,1),'參數'!$M$2:$O$28,3,FALSE),2,1)*9+SUMPRODUCT(MID(D703,ROW(INDIRECT("2:9")),1)*(10-ROW(INDIRECT("2:9")))),10),10),D703,"身分證字號有誤"),"身分證字號有誤"),D703)</f>
        <v>0</v>
      </c>
      <c r="N703" s="44"/>
      <c r="O703" s="44"/>
      <c r="P703" s="44"/>
      <c r="Q703" s="44"/>
      <c r="R703" s="44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>
      <c r="A704" s="44"/>
      <c r="B704" s="45"/>
      <c r="C704" s="34"/>
      <c r="D704" s="46"/>
      <c r="E704" s="46"/>
      <c r="F704" s="44"/>
      <c r="G704" s="44"/>
      <c r="H704" s="44"/>
      <c r="I704" s="44"/>
      <c r="J704" s="44"/>
      <c r="K704" s="44"/>
      <c r="L704" s="44"/>
      <c r="M704" s="42">
        <f ca="1">IF(C704="本國人",IF(LEN(D704)=10,IF(VALUE(RIGHT(D704,1))=MOD(10-MOD(MID(VLOOKUP(LEFT(D704,1),'參數'!$M$2:$O$28,3,FALSE),1,1)+MID(VLOOKUP(LEFT(D704,1),'參數'!$M$2:$O$28,3,FALSE),2,1)*9+SUMPRODUCT(MID(D704,ROW(INDIRECT("2:9")),1)*(10-ROW(INDIRECT("2:9")))),10),10),D704,"身分證字號有誤"),"身分證字號有誤"),D704)</f>
        <v>0</v>
      </c>
      <c r="N704" s="44"/>
      <c r="O704" s="44"/>
      <c r="P704" s="44"/>
      <c r="Q704" s="44"/>
      <c r="R704" s="44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>
      <c r="A705" s="44"/>
      <c r="B705" s="45"/>
      <c r="C705" s="34"/>
      <c r="D705" s="46"/>
      <c r="E705" s="46"/>
      <c r="F705" s="44"/>
      <c r="G705" s="44"/>
      <c r="H705" s="44"/>
      <c r="I705" s="44"/>
      <c r="J705" s="44"/>
      <c r="K705" s="44"/>
      <c r="L705" s="44"/>
      <c r="M705" s="42">
        <f ca="1">IF(C705="本國人",IF(LEN(D705)=10,IF(VALUE(RIGHT(D705,1))=MOD(10-MOD(MID(VLOOKUP(LEFT(D705,1),'參數'!$M$2:$O$28,3,FALSE),1,1)+MID(VLOOKUP(LEFT(D705,1),'參數'!$M$2:$O$28,3,FALSE),2,1)*9+SUMPRODUCT(MID(D705,ROW(INDIRECT("2:9")),1)*(10-ROW(INDIRECT("2:9")))),10),10),D705,"身分證字號有誤"),"身分證字號有誤"),D705)</f>
        <v>0</v>
      </c>
      <c r="N705" s="44"/>
      <c r="O705" s="44"/>
      <c r="P705" s="44"/>
      <c r="Q705" s="44"/>
      <c r="R705" s="44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>
      <c r="A706" s="44"/>
      <c r="B706" s="45"/>
      <c r="C706" s="34"/>
      <c r="D706" s="46"/>
      <c r="E706" s="46"/>
      <c r="F706" s="44"/>
      <c r="G706" s="44"/>
      <c r="H706" s="44"/>
      <c r="I706" s="44"/>
      <c r="J706" s="44"/>
      <c r="K706" s="44"/>
      <c r="L706" s="44"/>
      <c r="M706" s="42">
        <f ca="1">IF(C706="本國人",IF(LEN(D706)=10,IF(VALUE(RIGHT(D706,1))=MOD(10-MOD(MID(VLOOKUP(LEFT(D706,1),'參數'!$M$2:$O$28,3,FALSE),1,1)+MID(VLOOKUP(LEFT(D706,1),'參數'!$M$2:$O$28,3,FALSE),2,1)*9+SUMPRODUCT(MID(D706,ROW(INDIRECT("2:9")),1)*(10-ROW(INDIRECT("2:9")))),10),10),D706,"身分證字號有誤"),"身分證字號有誤"),D706)</f>
        <v>0</v>
      </c>
      <c r="N706" s="44"/>
      <c r="O706" s="44"/>
      <c r="P706" s="44"/>
      <c r="Q706" s="44"/>
      <c r="R706" s="44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>
      <c r="A707" s="44"/>
      <c r="B707" s="45"/>
      <c r="C707" s="34"/>
      <c r="D707" s="46"/>
      <c r="E707" s="46"/>
      <c r="F707" s="44"/>
      <c r="G707" s="44"/>
      <c r="H707" s="44"/>
      <c r="I707" s="44"/>
      <c r="J707" s="44"/>
      <c r="K707" s="44"/>
      <c r="L707" s="44"/>
      <c r="M707" s="42">
        <f ca="1">IF(C707="本國人",IF(LEN(D707)=10,IF(VALUE(RIGHT(D707,1))=MOD(10-MOD(MID(VLOOKUP(LEFT(D707,1),'參數'!$M$2:$O$28,3,FALSE),1,1)+MID(VLOOKUP(LEFT(D707,1),'參數'!$M$2:$O$28,3,FALSE),2,1)*9+SUMPRODUCT(MID(D707,ROW(INDIRECT("2:9")),1)*(10-ROW(INDIRECT("2:9")))),10),10),D707,"身分證字號有誤"),"身分證字號有誤"),D707)</f>
        <v>0</v>
      </c>
      <c r="N707" s="44"/>
      <c r="O707" s="44"/>
      <c r="P707" s="44"/>
      <c r="Q707" s="44"/>
      <c r="R707" s="44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>
      <c r="A708" s="44"/>
      <c r="B708" s="45"/>
      <c r="C708" s="34"/>
      <c r="D708" s="46"/>
      <c r="E708" s="46"/>
      <c r="F708" s="44"/>
      <c r="G708" s="44"/>
      <c r="H708" s="44"/>
      <c r="I708" s="44"/>
      <c r="J708" s="44"/>
      <c r="K708" s="44"/>
      <c r="L708" s="44"/>
      <c r="M708" s="42">
        <f ca="1">IF(C708="本國人",IF(LEN(D708)=10,IF(VALUE(RIGHT(D708,1))=MOD(10-MOD(MID(VLOOKUP(LEFT(D708,1),'參數'!$M$2:$O$28,3,FALSE),1,1)+MID(VLOOKUP(LEFT(D708,1),'參數'!$M$2:$O$28,3,FALSE),2,1)*9+SUMPRODUCT(MID(D708,ROW(INDIRECT("2:9")),1)*(10-ROW(INDIRECT("2:9")))),10),10),D708,"身分證字號有誤"),"身分證字號有誤"),D708)</f>
        <v>0</v>
      </c>
      <c r="N708" s="44"/>
      <c r="O708" s="44"/>
      <c r="P708" s="44"/>
      <c r="Q708" s="44"/>
      <c r="R708" s="44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>
      <c r="A709" s="44"/>
      <c r="B709" s="45"/>
      <c r="C709" s="34"/>
      <c r="D709" s="46"/>
      <c r="E709" s="46"/>
      <c r="F709" s="44"/>
      <c r="G709" s="44"/>
      <c r="H709" s="44"/>
      <c r="I709" s="44"/>
      <c r="J709" s="44"/>
      <c r="K709" s="44"/>
      <c r="L709" s="44"/>
      <c r="M709" s="42">
        <f ca="1">IF(C709="本國人",IF(LEN(D709)=10,IF(VALUE(RIGHT(D709,1))=MOD(10-MOD(MID(VLOOKUP(LEFT(D709,1),'參數'!$M$2:$O$28,3,FALSE),1,1)+MID(VLOOKUP(LEFT(D709,1),'參數'!$M$2:$O$28,3,FALSE),2,1)*9+SUMPRODUCT(MID(D709,ROW(INDIRECT("2:9")),1)*(10-ROW(INDIRECT("2:9")))),10),10),D709,"身分證字號有誤"),"身分證字號有誤"),D709)</f>
        <v>0</v>
      </c>
      <c r="N709" s="44"/>
      <c r="O709" s="44"/>
      <c r="P709" s="44"/>
      <c r="Q709" s="44"/>
      <c r="R709" s="44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>
      <c r="A710" s="44"/>
      <c r="B710" s="45"/>
      <c r="C710" s="34"/>
      <c r="D710" s="46"/>
      <c r="E710" s="46"/>
      <c r="F710" s="44"/>
      <c r="G710" s="44"/>
      <c r="H710" s="44"/>
      <c r="I710" s="44"/>
      <c r="J710" s="44"/>
      <c r="K710" s="44"/>
      <c r="L710" s="44"/>
      <c r="M710" s="42">
        <f ca="1">IF(C710="本國人",IF(LEN(D710)=10,IF(VALUE(RIGHT(D710,1))=MOD(10-MOD(MID(VLOOKUP(LEFT(D710,1),'參數'!$M$2:$O$28,3,FALSE),1,1)+MID(VLOOKUP(LEFT(D710,1),'參數'!$M$2:$O$28,3,FALSE),2,1)*9+SUMPRODUCT(MID(D710,ROW(INDIRECT("2:9")),1)*(10-ROW(INDIRECT("2:9")))),10),10),D710,"身分證字號有誤"),"身分證字號有誤"),D710)</f>
        <v>0</v>
      </c>
      <c r="N710" s="44"/>
      <c r="O710" s="44"/>
      <c r="P710" s="44"/>
      <c r="Q710" s="44"/>
      <c r="R710" s="44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>
      <c r="A711" s="44"/>
      <c r="B711" s="45"/>
      <c r="C711" s="34"/>
      <c r="D711" s="46"/>
      <c r="E711" s="46"/>
      <c r="F711" s="44"/>
      <c r="G711" s="44"/>
      <c r="H711" s="44"/>
      <c r="I711" s="44"/>
      <c r="J711" s="44"/>
      <c r="K711" s="44"/>
      <c r="L711" s="44"/>
      <c r="M711" s="42">
        <f ca="1">IF(C711="本國人",IF(LEN(D711)=10,IF(VALUE(RIGHT(D711,1))=MOD(10-MOD(MID(VLOOKUP(LEFT(D711,1),'參數'!$M$2:$O$28,3,FALSE),1,1)+MID(VLOOKUP(LEFT(D711,1),'參數'!$M$2:$O$28,3,FALSE),2,1)*9+SUMPRODUCT(MID(D711,ROW(INDIRECT("2:9")),1)*(10-ROW(INDIRECT("2:9")))),10),10),D711,"身分證字號有誤"),"身分證字號有誤"),D711)</f>
        <v>0</v>
      </c>
      <c r="N711" s="44"/>
      <c r="O711" s="44"/>
      <c r="P711" s="44"/>
      <c r="Q711" s="44"/>
      <c r="R711" s="44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>
      <c r="A712" s="44"/>
      <c r="B712" s="45"/>
      <c r="C712" s="34"/>
      <c r="D712" s="46"/>
      <c r="E712" s="46"/>
      <c r="F712" s="44"/>
      <c r="G712" s="44"/>
      <c r="H712" s="44"/>
      <c r="I712" s="44"/>
      <c r="J712" s="44"/>
      <c r="K712" s="44"/>
      <c r="L712" s="44"/>
      <c r="M712" s="42">
        <f ca="1">IF(C712="本國人",IF(LEN(D712)=10,IF(VALUE(RIGHT(D712,1))=MOD(10-MOD(MID(VLOOKUP(LEFT(D712,1),'參數'!$M$2:$O$28,3,FALSE),1,1)+MID(VLOOKUP(LEFT(D712,1),'參數'!$M$2:$O$28,3,FALSE),2,1)*9+SUMPRODUCT(MID(D712,ROW(INDIRECT("2:9")),1)*(10-ROW(INDIRECT("2:9")))),10),10),D712,"身分證字號有誤"),"身分證字號有誤"),D712)</f>
        <v>0</v>
      </c>
      <c r="N712" s="44"/>
      <c r="O712" s="44"/>
      <c r="P712" s="44"/>
      <c r="Q712" s="44"/>
      <c r="R712" s="44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>
      <c r="A713" s="44"/>
      <c r="B713" s="45"/>
      <c r="C713" s="34"/>
      <c r="D713" s="46"/>
      <c r="E713" s="46"/>
      <c r="F713" s="44"/>
      <c r="G713" s="44"/>
      <c r="H713" s="44"/>
      <c r="I713" s="44"/>
      <c r="J713" s="44"/>
      <c r="K713" s="44"/>
      <c r="L713" s="44"/>
      <c r="M713" s="42">
        <f ca="1">IF(C713="本國人",IF(LEN(D713)=10,IF(VALUE(RIGHT(D713,1))=MOD(10-MOD(MID(VLOOKUP(LEFT(D713,1),'參數'!$M$2:$O$28,3,FALSE),1,1)+MID(VLOOKUP(LEFT(D713,1),'參數'!$M$2:$O$28,3,FALSE),2,1)*9+SUMPRODUCT(MID(D713,ROW(INDIRECT("2:9")),1)*(10-ROW(INDIRECT("2:9")))),10),10),D713,"身分證字號有誤"),"身分證字號有誤"),D713)</f>
        <v>0</v>
      </c>
      <c r="N713" s="44"/>
      <c r="O713" s="44"/>
      <c r="P713" s="44"/>
      <c r="Q713" s="44"/>
      <c r="R713" s="44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>
      <c r="A714" s="44"/>
      <c r="B714" s="45"/>
      <c r="C714" s="34"/>
      <c r="D714" s="46"/>
      <c r="E714" s="46"/>
      <c r="F714" s="44"/>
      <c r="G714" s="44"/>
      <c r="H714" s="44"/>
      <c r="I714" s="44"/>
      <c r="J714" s="44"/>
      <c r="K714" s="44"/>
      <c r="L714" s="44"/>
      <c r="M714" s="42">
        <f ca="1">IF(C714="本國人",IF(LEN(D714)=10,IF(VALUE(RIGHT(D714,1))=MOD(10-MOD(MID(VLOOKUP(LEFT(D714,1),'參數'!$M$2:$O$28,3,FALSE),1,1)+MID(VLOOKUP(LEFT(D714,1),'參數'!$M$2:$O$28,3,FALSE),2,1)*9+SUMPRODUCT(MID(D714,ROW(INDIRECT("2:9")),1)*(10-ROW(INDIRECT("2:9")))),10),10),D714,"身分證字號有誤"),"身分證字號有誤"),D714)</f>
        <v>0</v>
      </c>
      <c r="N714" s="44"/>
      <c r="O714" s="44"/>
      <c r="P714" s="44"/>
      <c r="Q714" s="44"/>
      <c r="R714" s="44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>
      <c r="A715" s="44"/>
      <c r="B715" s="45"/>
      <c r="C715" s="34"/>
      <c r="D715" s="46"/>
      <c r="E715" s="46"/>
      <c r="F715" s="44"/>
      <c r="G715" s="44"/>
      <c r="H715" s="44"/>
      <c r="I715" s="44"/>
      <c r="J715" s="44"/>
      <c r="K715" s="44"/>
      <c r="L715" s="44"/>
      <c r="M715" s="42">
        <f ca="1">IF(C715="本國人",IF(LEN(D715)=10,IF(VALUE(RIGHT(D715,1))=MOD(10-MOD(MID(VLOOKUP(LEFT(D715,1),'參數'!$M$2:$O$28,3,FALSE),1,1)+MID(VLOOKUP(LEFT(D715,1),'參數'!$M$2:$O$28,3,FALSE),2,1)*9+SUMPRODUCT(MID(D715,ROW(INDIRECT("2:9")),1)*(10-ROW(INDIRECT("2:9")))),10),10),D715,"身分證字號有誤"),"身分證字號有誤"),D715)</f>
        <v>0</v>
      </c>
      <c r="N715" s="44"/>
      <c r="O715" s="44"/>
      <c r="P715" s="44"/>
      <c r="Q715" s="44"/>
      <c r="R715" s="44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>
      <c r="A716" s="44"/>
      <c r="B716" s="45"/>
      <c r="C716" s="34"/>
      <c r="D716" s="46"/>
      <c r="E716" s="46"/>
      <c r="F716" s="44"/>
      <c r="G716" s="44"/>
      <c r="H716" s="44"/>
      <c r="I716" s="44"/>
      <c r="J716" s="44"/>
      <c r="K716" s="44"/>
      <c r="L716" s="44"/>
      <c r="M716" s="42">
        <f ca="1">IF(C716="本國人",IF(LEN(D716)=10,IF(VALUE(RIGHT(D716,1))=MOD(10-MOD(MID(VLOOKUP(LEFT(D716,1),'參數'!$M$2:$O$28,3,FALSE),1,1)+MID(VLOOKUP(LEFT(D716,1),'參數'!$M$2:$O$28,3,FALSE),2,1)*9+SUMPRODUCT(MID(D716,ROW(INDIRECT("2:9")),1)*(10-ROW(INDIRECT("2:9")))),10),10),D716,"身分證字號有誤"),"身分證字號有誤"),D716)</f>
        <v>0</v>
      </c>
      <c r="N716" s="44"/>
      <c r="O716" s="44"/>
      <c r="P716" s="44"/>
      <c r="Q716" s="44"/>
      <c r="R716" s="44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>
      <c r="A717" s="44"/>
      <c r="B717" s="45"/>
      <c r="C717" s="34"/>
      <c r="D717" s="46"/>
      <c r="E717" s="46"/>
      <c r="F717" s="44"/>
      <c r="G717" s="44"/>
      <c r="H717" s="44"/>
      <c r="I717" s="44"/>
      <c r="J717" s="44"/>
      <c r="K717" s="44"/>
      <c r="L717" s="44"/>
      <c r="M717" s="42">
        <f ca="1">IF(C717="本國人",IF(LEN(D717)=10,IF(VALUE(RIGHT(D717,1))=MOD(10-MOD(MID(VLOOKUP(LEFT(D717,1),'參數'!$M$2:$O$28,3,FALSE),1,1)+MID(VLOOKUP(LEFT(D717,1),'參數'!$M$2:$O$28,3,FALSE),2,1)*9+SUMPRODUCT(MID(D717,ROW(INDIRECT("2:9")),1)*(10-ROW(INDIRECT("2:9")))),10),10),D717,"身分證字號有誤"),"身分證字號有誤"),D717)</f>
        <v>0</v>
      </c>
      <c r="N717" s="44"/>
      <c r="O717" s="44"/>
      <c r="P717" s="44"/>
      <c r="Q717" s="44"/>
      <c r="R717" s="44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>
      <c r="A718" s="44"/>
      <c r="B718" s="45"/>
      <c r="C718" s="34"/>
      <c r="D718" s="46"/>
      <c r="E718" s="46"/>
      <c r="F718" s="44"/>
      <c r="G718" s="44"/>
      <c r="H718" s="44"/>
      <c r="I718" s="44"/>
      <c r="J718" s="44"/>
      <c r="K718" s="44"/>
      <c r="L718" s="44"/>
      <c r="M718" s="42">
        <f ca="1">IF(C718="本國人",IF(LEN(D718)=10,IF(VALUE(RIGHT(D718,1))=MOD(10-MOD(MID(VLOOKUP(LEFT(D718,1),'參數'!$M$2:$O$28,3,FALSE),1,1)+MID(VLOOKUP(LEFT(D718,1),'參數'!$M$2:$O$28,3,FALSE),2,1)*9+SUMPRODUCT(MID(D718,ROW(INDIRECT("2:9")),1)*(10-ROW(INDIRECT("2:9")))),10),10),D718,"身分證字號有誤"),"身分證字號有誤"),D718)</f>
        <v>0</v>
      </c>
      <c r="N718" s="44"/>
      <c r="O718" s="44"/>
      <c r="P718" s="44"/>
      <c r="Q718" s="44"/>
      <c r="R718" s="44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>
      <c r="A719" s="44"/>
      <c r="B719" s="45"/>
      <c r="C719" s="34"/>
      <c r="D719" s="46"/>
      <c r="E719" s="46"/>
      <c r="F719" s="44"/>
      <c r="G719" s="44"/>
      <c r="H719" s="44"/>
      <c r="I719" s="44"/>
      <c r="J719" s="44"/>
      <c r="K719" s="44"/>
      <c r="L719" s="44"/>
      <c r="M719" s="42">
        <f ca="1">IF(C719="本國人",IF(LEN(D719)=10,IF(VALUE(RIGHT(D719,1))=MOD(10-MOD(MID(VLOOKUP(LEFT(D719,1),'參數'!$M$2:$O$28,3,FALSE),1,1)+MID(VLOOKUP(LEFT(D719,1),'參數'!$M$2:$O$28,3,FALSE),2,1)*9+SUMPRODUCT(MID(D719,ROW(INDIRECT("2:9")),1)*(10-ROW(INDIRECT("2:9")))),10),10),D719,"身分證字號有誤"),"身分證字號有誤"),D719)</f>
        <v>0</v>
      </c>
      <c r="N719" s="44"/>
      <c r="O719" s="44"/>
      <c r="P719" s="44"/>
      <c r="Q719" s="44"/>
      <c r="R719" s="44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>
      <c r="A720" s="44"/>
      <c r="B720" s="45"/>
      <c r="C720" s="34"/>
      <c r="D720" s="46"/>
      <c r="E720" s="46"/>
      <c r="F720" s="44"/>
      <c r="G720" s="44"/>
      <c r="H720" s="44"/>
      <c r="I720" s="44"/>
      <c r="J720" s="44"/>
      <c r="K720" s="44"/>
      <c r="L720" s="44"/>
      <c r="M720" s="42">
        <f ca="1">IF(C720="本國人",IF(LEN(D720)=10,IF(VALUE(RIGHT(D720,1))=MOD(10-MOD(MID(VLOOKUP(LEFT(D720,1),'參數'!$M$2:$O$28,3,FALSE),1,1)+MID(VLOOKUP(LEFT(D720,1),'參數'!$M$2:$O$28,3,FALSE),2,1)*9+SUMPRODUCT(MID(D720,ROW(INDIRECT("2:9")),1)*(10-ROW(INDIRECT("2:9")))),10),10),D720,"身分證字號有誤"),"身分證字號有誤"),D720)</f>
        <v>0</v>
      </c>
      <c r="N720" s="44"/>
      <c r="O720" s="44"/>
      <c r="P720" s="44"/>
      <c r="Q720" s="44"/>
      <c r="R720" s="44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>
      <c r="A721" s="44"/>
      <c r="B721" s="45"/>
      <c r="C721" s="34"/>
      <c r="D721" s="46"/>
      <c r="E721" s="46"/>
      <c r="F721" s="44"/>
      <c r="G721" s="44"/>
      <c r="H721" s="44"/>
      <c r="I721" s="44"/>
      <c r="J721" s="44"/>
      <c r="K721" s="44"/>
      <c r="L721" s="44"/>
      <c r="M721" s="42">
        <f ca="1">IF(C721="本國人",IF(LEN(D721)=10,IF(VALUE(RIGHT(D721,1))=MOD(10-MOD(MID(VLOOKUP(LEFT(D721,1),'參數'!$M$2:$O$28,3,FALSE),1,1)+MID(VLOOKUP(LEFT(D721,1),'參數'!$M$2:$O$28,3,FALSE),2,1)*9+SUMPRODUCT(MID(D721,ROW(INDIRECT("2:9")),1)*(10-ROW(INDIRECT("2:9")))),10),10),D721,"身分證字號有誤"),"身分證字號有誤"),D721)</f>
        <v>0</v>
      </c>
      <c r="N721" s="44"/>
      <c r="O721" s="44"/>
      <c r="P721" s="44"/>
      <c r="Q721" s="44"/>
      <c r="R721" s="44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>
      <c r="A722" s="44"/>
      <c r="B722" s="45"/>
      <c r="C722" s="34"/>
      <c r="D722" s="46"/>
      <c r="E722" s="46"/>
      <c r="F722" s="44"/>
      <c r="G722" s="44"/>
      <c r="H722" s="44"/>
      <c r="I722" s="44"/>
      <c r="J722" s="44"/>
      <c r="K722" s="44"/>
      <c r="L722" s="44"/>
      <c r="M722" s="42">
        <f ca="1">IF(C722="本國人",IF(LEN(D722)=10,IF(VALUE(RIGHT(D722,1))=MOD(10-MOD(MID(VLOOKUP(LEFT(D722,1),'參數'!$M$2:$O$28,3,FALSE),1,1)+MID(VLOOKUP(LEFT(D722,1),'參數'!$M$2:$O$28,3,FALSE),2,1)*9+SUMPRODUCT(MID(D722,ROW(INDIRECT("2:9")),1)*(10-ROW(INDIRECT("2:9")))),10),10),D722,"身分證字號有誤"),"身分證字號有誤"),D722)</f>
        <v>0</v>
      </c>
      <c r="N722" s="44"/>
      <c r="O722" s="44"/>
      <c r="P722" s="44"/>
      <c r="Q722" s="44"/>
      <c r="R722" s="44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>
      <c r="A723" s="44"/>
      <c r="B723" s="45"/>
      <c r="C723" s="34"/>
      <c r="D723" s="46"/>
      <c r="E723" s="46"/>
      <c r="F723" s="44"/>
      <c r="G723" s="44"/>
      <c r="H723" s="44"/>
      <c r="I723" s="44"/>
      <c r="J723" s="44"/>
      <c r="K723" s="44"/>
      <c r="L723" s="44"/>
      <c r="M723" s="42">
        <f ca="1">IF(C723="本國人",IF(LEN(D723)=10,IF(VALUE(RIGHT(D723,1))=MOD(10-MOD(MID(VLOOKUP(LEFT(D723,1),'參數'!$M$2:$O$28,3,FALSE),1,1)+MID(VLOOKUP(LEFT(D723,1),'參數'!$M$2:$O$28,3,FALSE),2,1)*9+SUMPRODUCT(MID(D723,ROW(INDIRECT("2:9")),1)*(10-ROW(INDIRECT("2:9")))),10),10),D723,"身分證字號有誤"),"身分證字號有誤"),D723)</f>
        <v>0</v>
      </c>
      <c r="N723" s="44"/>
      <c r="O723" s="44"/>
      <c r="P723" s="44"/>
      <c r="Q723" s="44"/>
      <c r="R723" s="44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>
      <c r="A724" s="44"/>
      <c r="B724" s="45"/>
      <c r="C724" s="34"/>
      <c r="D724" s="46"/>
      <c r="E724" s="46"/>
      <c r="F724" s="44"/>
      <c r="G724" s="44"/>
      <c r="H724" s="44"/>
      <c r="I724" s="44"/>
      <c r="J724" s="44"/>
      <c r="K724" s="44"/>
      <c r="L724" s="44"/>
      <c r="M724" s="42">
        <f ca="1">IF(C724="本國人",IF(LEN(D724)=10,IF(VALUE(RIGHT(D724,1))=MOD(10-MOD(MID(VLOOKUP(LEFT(D724,1),'參數'!$M$2:$O$28,3,FALSE),1,1)+MID(VLOOKUP(LEFT(D724,1),'參數'!$M$2:$O$28,3,FALSE),2,1)*9+SUMPRODUCT(MID(D724,ROW(INDIRECT("2:9")),1)*(10-ROW(INDIRECT("2:9")))),10),10),D724,"身分證字號有誤"),"身分證字號有誤"),D724)</f>
        <v>0</v>
      </c>
      <c r="N724" s="44"/>
      <c r="O724" s="44"/>
      <c r="P724" s="44"/>
      <c r="Q724" s="44"/>
      <c r="R724" s="44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>
      <c r="A725" s="44"/>
      <c r="B725" s="45"/>
      <c r="C725" s="34"/>
      <c r="D725" s="46"/>
      <c r="E725" s="46"/>
      <c r="F725" s="44"/>
      <c r="G725" s="44"/>
      <c r="H725" s="44"/>
      <c r="I725" s="44"/>
      <c r="J725" s="44"/>
      <c r="K725" s="44"/>
      <c r="L725" s="44"/>
      <c r="M725" s="42">
        <f ca="1">IF(C725="本國人",IF(LEN(D725)=10,IF(VALUE(RIGHT(D725,1))=MOD(10-MOD(MID(VLOOKUP(LEFT(D725,1),'參數'!$M$2:$O$28,3,FALSE),1,1)+MID(VLOOKUP(LEFT(D725,1),'參數'!$M$2:$O$28,3,FALSE),2,1)*9+SUMPRODUCT(MID(D725,ROW(INDIRECT("2:9")),1)*(10-ROW(INDIRECT("2:9")))),10),10),D725,"身分證字號有誤"),"身分證字號有誤"),D725)</f>
        <v>0</v>
      </c>
      <c r="N725" s="44"/>
      <c r="O725" s="44"/>
      <c r="P725" s="44"/>
      <c r="Q725" s="44"/>
      <c r="R725" s="44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>
      <c r="A726" s="44"/>
      <c r="B726" s="45"/>
      <c r="C726" s="34"/>
      <c r="D726" s="46"/>
      <c r="E726" s="46"/>
      <c r="F726" s="44"/>
      <c r="G726" s="44"/>
      <c r="H726" s="44"/>
      <c r="I726" s="44"/>
      <c r="J726" s="44"/>
      <c r="K726" s="44"/>
      <c r="L726" s="44"/>
      <c r="M726" s="42">
        <f ca="1">IF(C726="本國人",IF(LEN(D726)=10,IF(VALUE(RIGHT(D726,1))=MOD(10-MOD(MID(VLOOKUP(LEFT(D726,1),'參數'!$M$2:$O$28,3,FALSE),1,1)+MID(VLOOKUP(LEFT(D726,1),'參數'!$M$2:$O$28,3,FALSE),2,1)*9+SUMPRODUCT(MID(D726,ROW(INDIRECT("2:9")),1)*(10-ROW(INDIRECT("2:9")))),10),10),D726,"身分證字號有誤"),"身分證字號有誤"),D726)</f>
        <v>0</v>
      </c>
      <c r="N726" s="44"/>
      <c r="O726" s="44"/>
      <c r="P726" s="44"/>
      <c r="Q726" s="44"/>
      <c r="R726" s="44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>
      <c r="A727" s="44"/>
      <c r="B727" s="45"/>
      <c r="C727" s="34"/>
      <c r="D727" s="46"/>
      <c r="E727" s="46"/>
      <c r="F727" s="44"/>
      <c r="G727" s="44"/>
      <c r="H727" s="44"/>
      <c r="I727" s="44"/>
      <c r="J727" s="44"/>
      <c r="K727" s="44"/>
      <c r="L727" s="44"/>
      <c r="M727" s="42">
        <f ca="1">IF(C727="本國人",IF(LEN(D727)=10,IF(VALUE(RIGHT(D727,1))=MOD(10-MOD(MID(VLOOKUP(LEFT(D727,1),'參數'!$M$2:$O$28,3,FALSE),1,1)+MID(VLOOKUP(LEFT(D727,1),'參數'!$M$2:$O$28,3,FALSE),2,1)*9+SUMPRODUCT(MID(D727,ROW(INDIRECT("2:9")),1)*(10-ROW(INDIRECT("2:9")))),10),10),D727,"身分證字號有誤"),"身分證字號有誤"),D727)</f>
        <v>0</v>
      </c>
      <c r="N727" s="44"/>
      <c r="O727" s="44"/>
      <c r="P727" s="44"/>
      <c r="Q727" s="44"/>
      <c r="R727" s="44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>
      <c r="A728" s="44"/>
      <c r="B728" s="45"/>
      <c r="C728" s="34"/>
      <c r="D728" s="46"/>
      <c r="E728" s="46"/>
      <c r="F728" s="44"/>
      <c r="G728" s="44"/>
      <c r="H728" s="44"/>
      <c r="I728" s="44"/>
      <c r="J728" s="44"/>
      <c r="K728" s="44"/>
      <c r="L728" s="44"/>
      <c r="M728" s="42">
        <f ca="1">IF(C728="本國人",IF(LEN(D728)=10,IF(VALUE(RIGHT(D728,1))=MOD(10-MOD(MID(VLOOKUP(LEFT(D728,1),'參數'!$M$2:$O$28,3,FALSE),1,1)+MID(VLOOKUP(LEFT(D728,1),'參數'!$M$2:$O$28,3,FALSE),2,1)*9+SUMPRODUCT(MID(D728,ROW(INDIRECT("2:9")),1)*(10-ROW(INDIRECT("2:9")))),10),10),D728,"身分證字號有誤"),"身分證字號有誤"),D728)</f>
        <v>0</v>
      </c>
      <c r="N728" s="44"/>
      <c r="O728" s="44"/>
      <c r="P728" s="44"/>
      <c r="Q728" s="44"/>
      <c r="R728" s="44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>
      <c r="A729" s="44"/>
      <c r="B729" s="45"/>
      <c r="C729" s="34"/>
      <c r="D729" s="46"/>
      <c r="E729" s="46"/>
      <c r="F729" s="44"/>
      <c r="G729" s="44"/>
      <c r="H729" s="44"/>
      <c r="I729" s="44"/>
      <c r="J729" s="44"/>
      <c r="K729" s="44"/>
      <c r="L729" s="44"/>
      <c r="M729" s="42">
        <f ca="1">IF(C729="本國人",IF(LEN(D729)=10,IF(VALUE(RIGHT(D729,1))=MOD(10-MOD(MID(VLOOKUP(LEFT(D729,1),'參數'!$M$2:$O$28,3,FALSE),1,1)+MID(VLOOKUP(LEFT(D729,1),'參數'!$M$2:$O$28,3,FALSE),2,1)*9+SUMPRODUCT(MID(D729,ROW(INDIRECT("2:9")),1)*(10-ROW(INDIRECT("2:9")))),10),10),D729,"身分證字號有誤"),"身分證字號有誤"),D729)</f>
        <v>0</v>
      </c>
      <c r="N729" s="44"/>
      <c r="O729" s="44"/>
      <c r="P729" s="44"/>
      <c r="Q729" s="44"/>
      <c r="R729" s="44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>
      <c r="A730" s="44"/>
      <c r="B730" s="45"/>
      <c r="C730" s="34"/>
      <c r="D730" s="46"/>
      <c r="E730" s="46"/>
      <c r="F730" s="44"/>
      <c r="G730" s="44"/>
      <c r="H730" s="44"/>
      <c r="I730" s="44"/>
      <c r="J730" s="44"/>
      <c r="K730" s="44"/>
      <c r="L730" s="44"/>
      <c r="M730" s="42">
        <f ca="1">IF(C730="本國人",IF(LEN(D730)=10,IF(VALUE(RIGHT(D730,1))=MOD(10-MOD(MID(VLOOKUP(LEFT(D730,1),'參數'!$M$2:$O$28,3,FALSE),1,1)+MID(VLOOKUP(LEFT(D730,1),'參數'!$M$2:$O$28,3,FALSE),2,1)*9+SUMPRODUCT(MID(D730,ROW(INDIRECT("2:9")),1)*(10-ROW(INDIRECT("2:9")))),10),10),D730,"身分證字號有誤"),"身分證字號有誤"),D730)</f>
        <v>0</v>
      </c>
      <c r="N730" s="44"/>
      <c r="O730" s="44"/>
      <c r="P730" s="44"/>
      <c r="Q730" s="44"/>
      <c r="R730" s="44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>
      <c r="A731" s="44"/>
      <c r="B731" s="45"/>
      <c r="C731" s="34"/>
      <c r="D731" s="46"/>
      <c r="E731" s="46"/>
      <c r="F731" s="44"/>
      <c r="G731" s="44"/>
      <c r="H731" s="44"/>
      <c r="I731" s="44"/>
      <c r="J731" s="44"/>
      <c r="K731" s="44"/>
      <c r="L731" s="44"/>
      <c r="M731" s="42">
        <f ca="1">IF(C731="本國人",IF(LEN(D731)=10,IF(VALUE(RIGHT(D731,1))=MOD(10-MOD(MID(VLOOKUP(LEFT(D731,1),'參數'!$M$2:$O$28,3,FALSE),1,1)+MID(VLOOKUP(LEFT(D731,1),'參數'!$M$2:$O$28,3,FALSE),2,1)*9+SUMPRODUCT(MID(D731,ROW(INDIRECT("2:9")),1)*(10-ROW(INDIRECT("2:9")))),10),10),D731,"身分證字號有誤"),"身分證字號有誤"),D731)</f>
        <v>0</v>
      </c>
      <c r="N731" s="44"/>
      <c r="O731" s="44"/>
      <c r="P731" s="44"/>
      <c r="Q731" s="44"/>
      <c r="R731" s="44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>
      <c r="A732" s="44"/>
      <c r="B732" s="45"/>
      <c r="C732" s="34"/>
      <c r="D732" s="46"/>
      <c r="E732" s="46"/>
      <c r="F732" s="44"/>
      <c r="G732" s="44"/>
      <c r="H732" s="44"/>
      <c r="I732" s="44"/>
      <c r="J732" s="44"/>
      <c r="K732" s="44"/>
      <c r="L732" s="44"/>
      <c r="M732" s="42">
        <f ca="1">IF(C732="本國人",IF(LEN(D732)=10,IF(VALUE(RIGHT(D732,1))=MOD(10-MOD(MID(VLOOKUP(LEFT(D732,1),'參數'!$M$2:$O$28,3,FALSE),1,1)+MID(VLOOKUP(LEFT(D732,1),'參數'!$M$2:$O$28,3,FALSE),2,1)*9+SUMPRODUCT(MID(D732,ROW(INDIRECT("2:9")),1)*(10-ROW(INDIRECT("2:9")))),10),10),D732,"身分證字號有誤"),"身分證字號有誤"),D732)</f>
        <v>0</v>
      </c>
      <c r="N732" s="44"/>
      <c r="O732" s="44"/>
      <c r="P732" s="44"/>
      <c r="Q732" s="44"/>
      <c r="R732" s="44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>
      <c r="A733" s="44"/>
      <c r="B733" s="45"/>
      <c r="C733" s="34"/>
      <c r="D733" s="46"/>
      <c r="E733" s="46"/>
      <c r="F733" s="44"/>
      <c r="G733" s="44"/>
      <c r="H733" s="44"/>
      <c r="I733" s="44"/>
      <c r="J733" s="44"/>
      <c r="K733" s="44"/>
      <c r="L733" s="44"/>
      <c r="M733" s="42">
        <f ca="1">IF(C733="本國人",IF(LEN(D733)=10,IF(VALUE(RIGHT(D733,1))=MOD(10-MOD(MID(VLOOKUP(LEFT(D733,1),'參數'!$M$2:$O$28,3,FALSE),1,1)+MID(VLOOKUP(LEFT(D733,1),'參數'!$M$2:$O$28,3,FALSE),2,1)*9+SUMPRODUCT(MID(D733,ROW(INDIRECT("2:9")),1)*(10-ROW(INDIRECT("2:9")))),10),10),D733,"身分證字號有誤"),"身分證字號有誤"),D733)</f>
        <v>0</v>
      </c>
      <c r="N733" s="44"/>
      <c r="O733" s="44"/>
      <c r="P733" s="44"/>
      <c r="Q733" s="44"/>
      <c r="R733" s="44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>
      <c r="A734" s="44"/>
      <c r="B734" s="45"/>
      <c r="C734" s="34"/>
      <c r="D734" s="46"/>
      <c r="E734" s="46"/>
      <c r="F734" s="44"/>
      <c r="G734" s="44"/>
      <c r="H734" s="44"/>
      <c r="I734" s="44"/>
      <c r="J734" s="44"/>
      <c r="K734" s="44"/>
      <c r="L734" s="44"/>
      <c r="M734" s="42">
        <f ca="1">IF(C734="本國人",IF(LEN(D734)=10,IF(VALUE(RIGHT(D734,1))=MOD(10-MOD(MID(VLOOKUP(LEFT(D734,1),'參數'!$M$2:$O$28,3,FALSE),1,1)+MID(VLOOKUP(LEFT(D734,1),'參數'!$M$2:$O$28,3,FALSE),2,1)*9+SUMPRODUCT(MID(D734,ROW(INDIRECT("2:9")),1)*(10-ROW(INDIRECT("2:9")))),10),10),D734,"身分證字號有誤"),"身分證字號有誤"),D734)</f>
        <v>0</v>
      </c>
      <c r="N734" s="44"/>
      <c r="O734" s="44"/>
      <c r="P734" s="44"/>
      <c r="Q734" s="44"/>
      <c r="R734" s="44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>
      <c r="A735" s="44"/>
      <c r="B735" s="45"/>
      <c r="C735" s="34"/>
      <c r="D735" s="46"/>
      <c r="E735" s="46"/>
      <c r="F735" s="44"/>
      <c r="G735" s="44"/>
      <c r="H735" s="44"/>
      <c r="I735" s="44"/>
      <c r="J735" s="44"/>
      <c r="K735" s="44"/>
      <c r="L735" s="44"/>
      <c r="M735" s="42">
        <f ca="1">IF(C735="本國人",IF(LEN(D735)=10,IF(VALUE(RIGHT(D735,1))=MOD(10-MOD(MID(VLOOKUP(LEFT(D735,1),'參數'!$M$2:$O$28,3,FALSE),1,1)+MID(VLOOKUP(LEFT(D735,1),'參數'!$M$2:$O$28,3,FALSE),2,1)*9+SUMPRODUCT(MID(D735,ROW(INDIRECT("2:9")),1)*(10-ROW(INDIRECT("2:9")))),10),10),D735,"身分證字號有誤"),"身分證字號有誤"),D735)</f>
        <v>0</v>
      </c>
      <c r="N735" s="44"/>
      <c r="O735" s="44"/>
      <c r="P735" s="44"/>
      <c r="Q735" s="44"/>
      <c r="R735" s="44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44"/>
      <c r="B736" s="45"/>
      <c r="C736" s="34"/>
      <c r="D736" s="46"/>
      <c r="E736" s="46"/>
      <c r="F736" s="44"/>
      <c r="G736" s="44"/>
      <c r="H736" s="44"/>
      <c r="I736" s="44"/>
      <c r="J736" s="44"/>
      <c r="K736" s="44"/>
      <c r="L736" s="44"/>
      <c r="M736" s="42">
        <f ca="1">IF(C736="本國人",IF(LEN(D736)=10,IF(VALUE(RIGHT(D736,1))=MOD(10-MOD(MID(VLOOKUP(LEFT(D736,1),'參數'!$M$2:$O$28,3,FALSE),1,1)+MID(VLOOKUP(LEFT(D736,1),'參數'!$M$2:$O$28,3,FALSE),2,1)*9+SUMPRODUCT(MID(D736,ROW(INDIRECT("2:9")),1)*(10-ROW(INDIRECT("2:9")))),10),10),D736,"身分證字號有誤"),"身分證字號有誤"),D736)</f>
        <v>0</v>
      </c>
      <c r="N736" s="44"/>
      <c r="O736" s="44"/>
      <c r="P736" s="44"/>
      <c r="Q736" s="44"/>
      <c r="R736" s="44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>
      <c r="A737" s="44"/>
      <c r="B737" s="45"/>
      <c r="C737" s="34"/>
      <c r="D737" s="46"/>
      <c r="E737" s="46"/>
      <c r="F737" s="44"/>
      <c r="G737" s="44"/>
      <c r="H737" s="44"/>
      <c r="I737" s="44"/>
      <c r="J737" s="44"/>
      <c r="K737" s="44"/>
      <c r="L737" s="44"/>
      <c r="M737" s="42">
        <f ca="1">IF(C737="本國人",IF(LEN(D737)=10,IF(VALUE(RIGHT(D737,1))=MOD(10-MOD(MID(VLOOKUP(LEFT(D737,1),'參數'!$M$2:$O$28,3,FALSE),1,1)+MID(VLOOKUP(LEFT(D737,1),'參數'!$M$2:$O$28,3,FALSE),2,1)*9+SUMPRODUCT(MID(D737,ROW(INDIRECT("2:9")),1)*(10-ROW(INDIRECT("2:9")))),10),10),D737,"身分證字號有誤"),"身分證字號有誤"),D737)</f>
        <v>0</v>
      </c>
      <c r="N737" s="44"/>
      <c r="O737" s="44"/>
      <c r="P737" s="44"/>
      <c r="Q737" s="44"/>
      <c r="R737" s="44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>
      <c r="A738" s="44"/>
      <c r="B738" s="45"/>
      <c r="C738" s="34"/>
      <c r="D738" s="46"/>
      <c r="E738" s="46"/>
      <c r="F738" s="44"/>
      <c r="G738" s="44"/>
      <c r="H738" s="44"/>
      <c r="I738" s="44"/>
      <c r="J738" s="44"/>
      <c r="K738" s="44"/>
      <c r="L738" s="44"/>
      <c r="M738" s="42">
        <f ca="1">IF(C738="本國人",IF(LEN(D738)=10,IF(VALUE(RIGHT(D738,1))=MOD(10-MOD(MID(VLOOKUP(LEFT(D738,1),'參數'!$M$2:$O$28,3,FALSE),1,1)+MID(VLOOKUP(LEFT(D738,1),'參數'!$M$2:$O$28,3,FALSE),2,1)*9+SUMPRODUCT(MID(D738,ROW(INDIRECT("2:9")),1)*(10-ROW(INDIRECT("2:9")))),10),10),D738,"身分證字號有誤"),"身分證字號有誤"),D738)</f>
        <v>0</v>
      </c>
      <c r="N738" s="44"/>
      <c r="O738" s="44"/>
      <c r="P738" s="44"/>
      <c r="Q738" s="44"/>
      <c r="R738" s="44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>
      <c r="A739" s="44"/>
      <c r="B739" s="45"/>
      <c r="C739" s="34"/>
      <c r="D739" s="46"/>
      <c r="E739" s="46"/>
      <c r="F739" s="44"/>
      <c r="G739" s="44"/>
      <c r="H739" s="44"/>
      <c r="I739" s="44"/>
      <c r="J739" s="44"/>
      <c r="K739" s="44"/>
      <c r="L739" s="44"/>
      <c r="M739" s="42">
        <f ca="1">IF(C739="本國人",IF(LEN(D739)=10,IF(VALUE(RIGHT(D739,1))=MOD(10-MOD(MID(VLOOKUP(LEFT(D739,1),'參數'!$M$2:$O$28,3,FALSE),1,1)+MID(VLOOKUP(LEFT(D739,1),'參數'!$M$2:$O$28,3,FALSE),2,1)*9+SUMPRODUCT(MID(D739,ROW(INDIRECT("2:9")),1)*(10-ROW(INDIRECT("2:9")))),10),10),D739,"身分證字號有誤"),"身分證字號有誤"),D739)</f>
        <v>0</v>
      </c>
      <c r="N739" s="44"/>
      <c r="O739" s="44"/>
      <c r="P739" s="44"/>
      <c r="Q739" s="44"/>
      <c r="R739" s="44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>
      <c r="A740" s="44"/>
      <c r="B740" s="45"/>
      <c r="C740" s="34"/>
      <c r="D740" s="46"/>
      <c r="E740" s="46"/>
      <c r="F740" s="44"/>
      <c r="G740" s="44"/>
      <c r="H740" s="44"/>
      <c r="I740" s="44"/>
      <c r="J740" s="44"/>
      <c r="K740" s="44"/>
      <c r="L740" s="44"/>
      <c r="M740" s="42">
        <f ca="1">IF(C740="本國人",IF(LEN(D740)=10,IF(VALUE(RIGHT(D740,1))=MOD(10-MOD(MID(VLOOKUP(LEFT(D740,1),'參數'!$M$2:$O$28,3,FALSE),1,1)+MID(VLOOKUP(LEFT(D740,1),'參數'!$M$2:$O$28,3,FALSE),2,1)*9+SUMPRODUCT(MID(D740,ROW(INDIRECT("2:9")),1)*(10-ROW(INDIRECT("2:9")))),10),10),D740,"身分證字號有誤"),"身分證字號有誤"),D740)</f>
        <v>0</v>
      </c>
      <c r="N740" s="44"/>
      <c r="O740" s="44"/>
      <c r="P740" s="44"/>
      <c r="Q740" s="44"/>
      <c r="R740" s="44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>
      <c r="A741" s="44"/>
      <c r="B741" s="45"/>
      <c r="C741" s="34"/>
      <c r="D741" s="46"/>
      <c r="E741" s="46"/>
      <c r="F741" s="44"/>
      <c r="G741" s="44"/>
      <c r="H741" s="44"/>
      <c r="I741" s="44"/>
      <c r="J741" s="44"/>
      <c r="K741" s="44"/>
      <c r="L741" s="44"/>
      <c r="M741" s="42">
        <f ca="1">IF(C741="本國人",IF(LEN(D741)=10,IF(VALUE(RIGHT(D741,1))=MOD(10-MOD(MID(VLOOKUP(LEFT(D741,1),'參數'!$M$2:$O$28,3,FALSE),1,1)+MID(VLOOKUP(LEFT(D741,1),'參數'!$M$2:$O$28,3,FALSE),2,1)*9+SUMPRODUCT(MID(D741,ROW(INDIRECT("2:9")),1)*(10-ROW(INDIRECT("2:9")))),10),10),D741,"身分證字號有誤"),"身分證字號有誤"),D741)</f>
        <v>0</v>
      </c>
      <c r="N741" s="44"/>
      <c r="O741" s="44"/>
      <c r="P741" s="44"/>
      <c r="Q741" s="44"/>
      <c r="R741" s="44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>
      <c r="A742" s="44"/>
      <c r="B742" s="45"/>
      <c r="C742" s="34"/>
      <c r="D742" s="46"/>
      <c r="E742" s="46"/>
      <c r="F742" s="44"/>
      <c r="G742" s="44"/>
      <c r="H742" s="44"/>
      <c r="I742" s="44"/>
      <c r="J742" s="44"/>
      <c r="K742" s="44"/>
      <c r="L742" s="44"/>
      <c r="M742" s="42">
        <f ca="1">IF(C742="本國人",IF(LEN(D742)=10,IF(VALUE(RIGHT(D742,1))=MOD(10-MOD(MID(VLOOKUP(LEFT(D742,1),'參數'!$M$2:$O$28,3,FALSE),1,1)+MID(VLOOKUP(LEFT(D742,1),'參數'!$M$2:$O$28,3,FALSE),2,1)*9+SUMPRODUCT(MID(D742,ROW(INDIRECT("2:9")),1)*(10-ROW(INDIRECT("2:9")))),10),10),D742,"身分證字號有誤"),"身分證字號有誤"),D742)</f>
        <v>0</v>
      </c>
      <c r="N742" s="44"/>
      <c r="O742" s="44"/>
      <c r="P742" s="44"/>
      <c r="Q742" s="44"/>
      <c r="R742" s="44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>
      <c r="A743" s="44"/>
      <c r="B743" s="45"/>
      <c r="C743" s="34"/>
      <c r="D743" s="46"/>
      <c r="E743" s="46"/>
      <c r="F743" s="44"/>
      <c r="G743" s="44"/>
      <c r="H743" s="44"/>
      <c r="I743" s="44"/>
      <c r="J743" s="44"/>
      <c r="K743" s="44"/>
      <c r="L743" s="44"/>
      <c r="M743" s="42">
        <f ca="1">IF(C743="本國人",IF(LEN(D743)=10,IF(VALUE(RIGHT(D743,1))=MOD(10-MOD(MID(VLOOKUP(LEFT(D743,1),'參數'!$M$2:$O$28,3,FALSE),1,1)+MID(VLOOKUP(LEFT(D743,1),'參數'!$M$2:$O$28,3,FALSE),2,1)*9+SUMPRODUCT(MID(D743,ROW(INDIRECT("2:9")),1)*(10-ROW(INDIRECT("2:9")))),10),10),D743,"身分證字號有誤"),"身分證字號有誤"),D743)</f>
        <v>0</v>
      </c>
      <c r="N743" s="44"/>
      <c r="O743" s="44"/>
      <c r="P743" s="44"/>
      <c r="Q743" s="44"/>
      <c r="R743" s="44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>
      <c r="A744" s="44"/>
      <c r="B744" s="45"/>
      <c r="C744" s="34"/>
      <c r="D744" s="46"/>
      <c r="E744" s="46"/>
      <c r="F744" s="44"/>
      <c r="G744" s="44"/>
      <c r="H744" s="44"/>
      <c r="I744" s="44"/>
      <c r="J744" s="44"/>
      <c r="K744" s="44"/>
      <c r="L744" s="44"/>
      <c r="M744" s="42">
        <f ca="1">IF(C744="本國人",IF(LEN(D744)=10,IF(VALUE(RIGHT(D744,1))=MOD(10-MOD(MID(VLOOKUP(LEFT(D744,1),'參數'!$M$2:$O$28,3,FALSE),1,1)+MID(VLOOKUP(LEFT(D744,1),'參數'!$M$2:$O$28,3,FALSE),2,1)*9+SUMPRODUCT(MID(D744,ROW(INDIRECT("2:9")),1)*(10-ROW(INDIRECT("2:9")))),10),10),D744,"身分證字號有誤"),"身分證字號有誤"),D744)</f>
        <v>0</v>
      </c>
      <c r="N744" s="44"/>
      <c r="O744" s="44"/>
      <c r="P744" s="44"/>
      <c r="Q744" s="44"/>
      <c r="R744" s="44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>
      <c r="A745" s="44"/>
      <c r="B745" s="45"/>
      <c r="C745" s="34"/>
      <c r="D745" s="46"/>
      <c r="E745" s="46"/>
      <c r="F745" s="44"/>
      <c r="G745" s="44"/>
      <c r="H745" s="44"/>
      <c r="I745" s="44"/>
      <c r="J745" s="44"/>
      <c r="K745" s="44"/>
      <c r="L745" s="44"/>
      <c r="M745" s="42">
        <f ca="1">IF(C745="本國人",IF(LEN(D745)=10,IF(VALUE(RIGHT(D745,1))=MOD(10-MOD(MID(VLOOKUP(LEFT(D745,1),'參數'!$M$2:$O$28,3,FALSE),1,1)+MID(VLOOKUP(LEFT(D745,1),'參數'!$M$2:$O$28,3,FALSE),2,1)*9+SUMPRODUCT(MID(D745,ROW(INDIRECT("2:9")),1)*(10-ROW(INDIRECT("2:9")))),10),10),D745,"身分證字號有誤"),"身分證字號有誤"),D745)</f>
        <v>0</v>
      </c>
      <c r="N745" s="44"/>
      <c r="O745" s="44"/>
      <c r="P745" s="44"/>
      <c r="Q745" s="44"/>
      <c r="R745" s="44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>
      <c r="A746" s="44"/>
      <c r="B746" s="45"/>
      <c r="C746" s="34"/>
      <c r="D746" s="46"/>
      <c r="E746" s="46"/>
      <c r="F746" s="44"/>
      <c r="G746" s="44"/>
      <c r="H746" s="44"/>
      <c r="I746" s="44"/>
      <c r="J746" s="44"/>
      <c r="K746" s="44"/>
      <c r="L746" s="44"/>
      <c r="M746" s="42">
        <f ca="1">IF(C746="本國人",IF(LEN(D746)=10,IF(VALUE(RIGHT(D746,1))=MOD(10-MOD(MID(VLOOKUP(LEFT(D746,1),'參數'!$M$2:$O$28,3,FALSE),1,1)+MID(VLOOKUP(LEFT(D746,1),'參數'!$M$2:$O$28,3,FALSE),2,1)*9+SUMPRODUCT(MID(D746,ROW(INDIRECT("2:9")),1)*(10-ROW(INDIRECT("2:9")))),10),10),D746,"身分證字號有誤"),"身分證字號有誤"),D746)</f>
        <v>0</v>
      </c>
      <c r="N746" s="44"/>
      <c r="O746" s="44"/>
      <c r="P746" s="44"/>
      <c r="Q746" s="44"/>
      <c r="R746" s="44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>
      <c r="A747" s="44"/>
      <c r="B747" s="45"/>
      <c r="C747" s="34"/>
      <c r="D747" s="46"/>
      <c r="E747" s="46"/>
      <c r="F747" s="44"/>
      <c r="G747" s="44"/>
      <c r="H747" s="44"/>
      <c r="I747" s="44"/>
      <c r="J747" s="44"/>
      <c r="K747" s="44"/>
      <c r="L747" s="44"/>
      <c r="M747" s="42">
        <f ca="1">IF(C747="本國人",IF(LEN(D747)=10,IF(VALUE(RIGHT(D747,1))=MOD(10-MOD(MID(VLOOKUP(LEFT(D747,1),'參數'!$M$2:$O$28,3,FALSE),1,1)+MID(VLOOKUP(LEFT(D747,1),'參數'!$M$2:$O$28,3,FALSE),2,1)*9+SUMPRODUCT(MID(D747,ROW(INDIRECT("2:9")),1)*(10-ROW(INDIRECT("2:9")))),10),10),D747,"身分證字號有誤"),"身分證字號有誤"),D747)</f>
        <v>0</v>
      </c>
      <c r="N747" s="44"/>
      <c r="O747" s="44"/>
      <c r="P747" s="44"/>
      <c r="Q747" s="44"/>
      <c r="R747" s="44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>
      <c r="A748" s="44"/>
      <c r="B748" s="45"/>
      <c r="C748" s="34"/>
      <c r="D748" s="46"/>
      <c r="E748" s="46"/>
      <c r="F748" s="44"/>
      <c r="G748" s="44"/>
      <c r="H748" s="44"/>
      <c r="I748" s="44"/>
      <c r="J748" s="44"/>
      <c r="K748" s="44"/>
      <c r="L748" s="44"/>
      <c r="M748" s="42">
        <f ca="1">IF(C748="本國人",IF(LEN(D748)=10,IF(VALUE(RIGHT(D748,1))=MOD(10-MOD(MID(VLOOKUP(LEFT(D748,1),'參數'!$M$2:$O$28,3,FALSE),1,1)+MID(VLOOKUP(LEFT(D748,1),'參數'!$M$2:$O$28,3,FALSE),2,1)*9+SUMPRODUCT(MID(D748,ROW(INDIRECT("2:9")),1)*(10-ROW(INDIRECT("2:9")))),10),10),D748,"身分證字號有誤"),"身分證字號有誤"),D748)</f>
        <v>0</v>
      </c>
      <c r="N748" s="44"/>
      <c r="O748" s="44"/>
      <c r="P748" s="44"/>
      <c r="Q748" s="44"/>
      <c r="R748" s="44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>
      <c r="A749" s="44"/>
      <c r="B749" s="45"/>
      <c r="C749" s="34"/>
      <c r="D749" s="46"/>
      <c r="E749" s="46"/>
      <c r="F749" s="44"/>
      <c r="G749" s="44"/>
      <c r="H749" s="44"/>
      <c r="I749" s="44"/>
      <c r="J749" s="44"/>
      <c r="K749" s="44"/>
      <c r="L749" s="44"/>
      <c r="M749" s="42">
        <f ca="1">IF(C749="本國人",IF(LEN(D749)=10,IF(VALUE(RIGHT(D749,1))=MOD(10-MOD(MID(VLOOKUP(LEFT(D749,1),'參數'!$M$2:$O$28,3,FALSE),1,1)+MID(VLOOKUP(LEFT(D749,1),'參數'!$M$2:$O$28,3,FALSE),2,1)*9+SUMPRODUCT(MID(D749,ROW(INDIRECT("2:9")),1)*(10-ROW(INDIRECT("2:9")))),10),10),D749,"身分證字號有誤"),"身分證字號有誤"),D749)</f>
        <v>0</v>
      </c>
      <c r="N749" s="44"/>
      <c r="O749" s="44"/>
      <c r="P749" s="44"/>
      <c r="Q749" s="44"/>
      <c r="R749" s="44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>
      <c r="A750" s="44"/>
      <c r="B750" s="45"/>
      <c r="C750" s="34"/>
      <c r="D750" s="46"/>
      <c r="E750" s="46"/>
      <c r="F750" s="44"/>
      <c r="G750" s="44"/>
      <c r="H750" s="44"/>
      <c r="I750" s="44"/>
      <c r="J750" s="44"/>
      <c r="K750" s="44"/>
      <c r="L750" s="44"/>
      <c r="M750" s="42">
        <f ca="1">IF(C750="本國人",IF(LEN(D750)=10,IF(VALUE(RIGHT(D750,1))=MOD(10-MOD(MID(VLOOKUP(LEFT(D750,1),'參數'!$M$2:$O$28,3,FALSE),1,1)+MID(VLOOKUP(LEFT(D750,1),'參數'!$M$2:$O$28,3,FALSE),2,1)*9+SUMPRODUCT(MID(D750,ROW(INDIRECT("2:9")),1)*(10-ROW(INDIRECT("2:9")))),10),10),D750,"身分證字號有誤"),"身分證字號有誤"),D750)</f>
        <v>0</v>
      </c>
      <c r="N750" s="44"/>
      <c r="O750" s="44"/>
      <c r="P750" s="44"/>
      <c r="Q750" s="44"/>
      <c r="R750" s="44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>
      <c r="A751" s="44"/>
      <c r="B751" s="45"/>
      <c r="C751" s="34"/>
      <c r="D751" s="46"/>
      <c r="E751" s="46"/>
      <c r="F751" s="44"/>
      <c r="G751" s="44"/>
      <c r="H751" s="44"/>
      <c r="I751" s="44"/>
      <c r="J751" s="44"/>
      <c r="K751" s="44"/>
      <c r="L751" s="44"/>
      <c r="M751" s="42">
        <f ca="1">IF(C751="本國人",IF(LEN(D751)=10,IF(VALUE(RIGHT(D751,1))=MOD(10-MOD(MID(VLOOKUP(LEFT(D751,1),'參數'!$M$2:$O$28,3,FALSE),1,1)+MID(VLOOKUP(LEFT(D751,1),'參數'!$M$2:$O$28,3,FALSE),2,1)*9+SUMPRODUCT(MID(D751,ROW(INDIRECT("2:9")),1)*(10-ROW(INDIRECT("2:9")))),10),10),D751,"身分證字號有誤"),"身分證字號有誤"),D751)</f>
        <v>0</v>
      </c>
      <c r="N751" s="44"/>
      <c r="O751" s="44"/>
      <c r="P751" s="44"/>
      <c r="Q751" s="44"/>
      <c r="R751" s="44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44"/>
      <c r="B752" s="45"/>
      <c r="C752" s="34"/>
      <c r="D752" s="46"/>
      <c r="E752" s="46"/>
      <c r="F752" s="44"/>
      <c r="G752" s="44"/>
      <c r="H752" s="44"/>
      <c r="I752" s="44"/>
      <c r="J752" s="44"/>
      <c r="K752" s="44"/>
      <c r="L752" s="44"/>
      <c r="M752" s="42">
        <f ca="1">IF(C752="本國人",IF(LEN(D752)=10,IF(VALUE(RIGHT(D752,1))=MOD(10-MOD(MID(VLOOKUP(LEFT(D752,1),'參數'!$M$2:$O$28,3,FALSE),1,1)+MID(VLOOKUP(LEFT(D752,1),'參數'!$M$2:$O$28,3,FALSE),2,1)*9+SUMPRODUCT(MID(D752,ROW(INDIRECT("2:9")),1)*(10-ROW(INDIRECT("2:9")))),10),10),D752,"身分證字號有誤"),"身分證字號有誤"),D752)</f>
        <v>0</v>
      </c>
      <c r="N752" s="44"/>
      <c r="O752" s="44"/>
      <c r="P752" s="44"/>
      <c r="Q752" s="44"/>
      <c r="R752" s="44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>
      <c r="A753" s="44"/>
      <c r="B753" s="45"/>
      <c r="C753" s="34"/>
      <c r="D753" s="46"/>
      <c r="E753" s="46"/>
      <c r="F753" s="44"/>
      <c r="G753" s="44"/>
      <c r="H753" s="44"/>
      <c r="I753" s="44"/>
      <c r="J753" s="44"/>
      <c r="K753" s="44"/>
      <c r="L753" s="44"/>
      <c r="M753" s="42">
        <f ca="1">IF(C753="本國人",IF(LEN(D753)=10,IF(VALUE(RIGHT(D753,1))=MOD(10-MOD(MID(VLOOKUP(LEFT(D753,1),'參數'!$M$2:$O$28,3,FALSE),1,1)+MID(VLOOKUP(LEFT(D753,1),'參數'!$M$2:$O$28,3,FALSE),2,1)*9+SUMPRODUCT(MID(D753,ROW(INDIRECT("2:9")),1)*(10-ROW(INDIRECT("2:9")))),10),10),D753,"身分證字號有誤"),"身分證字號有誤"),D753)</f>
        <v>0</v>
      </c>
      <c r="N753" s="44"/>
      <c r="O753" s="44"/>
      <c r="P753" s="44"/>
      <c r="Q753" s="44"/>
      <c r="R753" s="44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44"/>
      <c r="B754" s="45"/>
      <c r="C754" s="34"/>
      <c r="D754" s="46"/>
      <c r="E754" s="46"/>
      <c r="F754" s="44"/>
      <c r="G754" s="44"/>
      <c r="H754" s="44"/>
      <c r="I754" s="44"/>
      <c r="J754" s="44"/>
      <c r="K754" s="44"/>
      <c r="L754" s="44"/>
      <c r="M754" s="42">
        <f ca="1">IF(C754="本國人",IF(LEN(D754)=10,IF(VALUE(RIGHT(D754,1))=MOD(10-MOD(MID(VLOOKUP(LEFT(D754,1),'參數'!$M$2:$O$28,3,FALSE),1,1)+MID(VLOOKUP(LEFT(D754,1),'參數'!$M$2:$O$28,3,FALSE),2,1)*9+SUMPRODUCT(MID(D754,ROW(INDIRECT("2:9")),1)*(10-ROW(INDIRECT("2:9")))),10),10),D754,"身分證字號有誤"),"身分證字號有誤"),D754)</f>
        <v>0</v>
      </c>
      <c r="N754" s="44"/>
      <c r="O754" s="44"/>
      <c r="P754" s="44"/>
      <c r="Q754" s="44"/>
      <c r="R754" s="44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>
      <c r="A755" s="44"/>
      <c r="B755" s="45"/>
      <c r="C755" s="34"/>
      <c r="D755" s="46"/>
      <c r="E755" s="46"/>
      <c r="F755" s="44"/>
      <c r="G755" s="44"/>
      <c r="H755" s="44"/>
      <c r="I755" s="44"/>
      <c r="J755" s="44"/>
      <c r="K755" s="44"/>
      <c r="L755" s="44"/>
      <c r="M755" s="42">
        <f ca="1">IF(C755="本國人",IF(LEN(D755)=10,IF(VALUE(RIGHT(D755,1))=MOD(10-MOD(MID(VLOOKUP(LEFT(D755,1),'參數'!$M$2:$O$28,3,FALSE),1,1)+MID(VLOOKUP(LEFT(D755,1),'參數'!$M$2:$O$28,3,FALSE),2,1)*9+SUMPRODUCT(MID(D755,ROW(INDIRECT("2:9")),1)*(10-ROW(INDIRECT("2:9")))),10),10),D755,"身分證字號有誤"),"身分證字號有誤"),D755)</f>
        <v>0</v>
      </c>
      <c r="N755" s="44"/>
      <c r="O755" s="44"/>
      <c r="P755" s="44"/>
      <c r="Q755" s="44"/>
      <c r="R755" s="44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44"/>
      <c r="B756" s="45"/>
      <c r="C756" s="34"/>
      <c r="D756" s="46"/>
      <c r="E756" s="46"/>
      <c r="F756" s="44"/>
      <c r="G756" s="44"/>
      <c r="H756" s="44"/>
      <c r="I756" s="44"/>
      <c r="J756" s="44"/>
      <c r="K756" s="44"/>
      <c r="L756" s="44"/>
      <c r="M756" s="42">
        <f ca="1">IF(C756="本國人",IF(LEN(D756)=10,IF(VALUE(RIGHT(D756,1))=MOD(10-MOD(MID(VLOOKUP(LEFT(D756,1),'參數'!$M$2:$O$28,3,FALSE),1,1)+MID(VLOOKUP(LEFT(D756,1),'參數'!$M$2:$O$28,3,FALSE),2,1)*9+SUMPRODUCT(MID(D756,ROW(INDIRECT("2:9")),1)*(10-ROW(INDIRECT("2:9")))),10),10),D756,"身分證字號有誤"),"身分證字號有誤"),D756)</f>
        <v>0</v>
      </c>
      <c r="N756" s="44"/>
      <c r="O756" s="44"/>
      <c r="P756" s="44"/>
      <c r="Q756" s="44"/>
      <c r="R756" s="44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>
      <c r="A757" s="44"/>
      <c r="B757" s="45"/>
      <c r="C757" s="34"/>
      <c r="D757" s="46"/>
      <c r="E757" s="46"/>
      <c r="F757" s="44"/>
      <c r="G757" s="44"/>
      <c r="H757" s="44"/>
      <c r="I757" s="44"/>
      <c r="J757" s="44"/>
      <c r="K757" s="44"/>
      <c r="L757" s="44"/>
      <c r="M757" s="42">
        <f ca="1">IF(C757="本國人",IF(LEN(D757)=10,IF(VALUE(RIGHT(D757,1))=MOD(10-MOD(MID(VLOOKUP(LEFT(D757,1),'參數'!$M$2:$O$28,3,FALSE),1,1)+MID(VLOOKUP(LEFT(D757,1),'參數'!$M$2:$O$28,3,FALSE),2,1)*9+SUMPRODUCT(MID(D757,ROW(INDIRECT("2:9")),1)*(10-ROW(INDIRECT("2:9")))),10),10),D757,"身分證字號有誤"),"身分證字號有誤"),D757)</f>
        <v>0</v>
      </c>
      <c r="N757" s="44"/>
      <c r="O757" s="44"/>
      <c r="P757" s="44"/>
      <c r="Q757" s="44"/>
      <c r="R757" s="44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>
      <c r="A758" s="44"/>
      <c r="B758" s="45"/>
      <c r="C758" s="34"/>
      <c r="D758" s="46"/>
      <c r="E758" s="46"/>
      <c r="F758" s="44"/>
      <c r="G758" s="44"/>
      <c r="H758" s="44"/>
      <c r="I758" s="44"/>
      <c r="J758" s="44"/>
      <c r="K758" s="44"/>
      <c r="L758" s="44"/>
      <c r="M758" s="42">
        <f ca="1">IF(C758="本國人",IF(LEN(D758)=10,IF(VALUE(RIGHT(D758,1))=MOD(10-MOD(MID(VLOOKUP(LEFT(D758,1),'參數'!$M$2:$O$28,3,FALSE),1,1)+MID(VLOOKUP(LEFT(D758,1),'參數'!$M$2:$O$28,3,FALSE),2,1)*9+SUMPRODUCT(MID(D758,ROW(INDIRECT("2:9")),1)*(10-ROW(INDIRECT("2:9")))),10),10),D758,"身分證字號有誤"),"身分證字號有誤"),D758)</f>
        <v>0</v>
      </c>
      <c r="N758" s="44"/>
      <c r="O758" s="44"/>
      <c r="P758" s="44"/>
      <c r="Q758" s="44"/>
      <c r="R758" s="44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>
      <c r="A759" s="44"/>
      <c r="B759" s="45"/>
      <c r="C759" s="34"/>
      <c r="D759" s="46"/>
      <c r="E759" s="46"/>
      <c r="F759" s="44"/>
      <c r="G759" s="44"/>
      <c r="H759" s="44"/>
      <c r="I759" s="44"/>
      <c r="J759" s="44"/>
      <c r="K759" s="44"/>
      <c r="L759" s="44"/>
      <c r="M759" s="42">
        <f ca="1">IF(C759="本國人",IF(LEN(D759)=10,IF(VALUE(RIGHT(D759,1))=MOD(10-MOD(MID(VLOOKUP(LEFT(D759,1),'參數'!$M$2:$O$28,3,FALSE),1,1)+MID(VLOOKUP(LEFT(D759,1),'參數'!$M$2:$O$28,3,FALSE),2,1)*9+SUMPRODUCT(MID(D759,ROW(INDIRECT("2:9")),1)*(10-ROW(INDIRECT("2:9")))),10),10),D759,"身分證字號有誤"),"身分證字號有誤"),D759)</f>
        <v>0</v>
      </c>
      <c r="N759" s="44"/>
      <c r="O759" s="44"/>
      <c r="P759" s="44"/>
      <c r="Q759" s="44"/>
      <c r="R759" s="44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>
      <c r="A760" s="44"/>
      <c r="B760" s="45"/>
      <c r="C760" s="34"/>
      <c r="D760" s="46"/>
      <c r="E760" s="46"/>
      <c r="F760" s="44"/>
      <c r="G760" s="44"/>
      <c r="H760" s="44"/>
      <c r="I760" s="44"/>
      <c r="J760" s="44"/>
      <c r="K760" s="44"/>
      <c r="L760" s="44"/>
      <c r="M760" s="42">
        <f ca="1">IF(C760="本國人",IF(LEN(D760)=10,IF(VALUE(RIGHT(D760,1))=MOD(10-MOD(MID(VLOOKUP(LEFT(D760,1),'參數'!$M$2:$O$28,3,FALSE),1,1)+MID(VLOOKUP(LEFT(D760,1),'參數'!$M$2:$O$28,3,FALSE),2,1)*9+SUMPRODUCT(MID(D760,ROW(INDIRECT("2:9")),1)*(10-ROW(INDIRECT("2:9")))),10),10),D760,"身分證字號有誤"),"身分證字號有誤"),D760)</f>
        <v>0</v>
      </c>
      <c r="N760" s="44"/>
      <c r="O760" s="44"/>
      <c r="P760" s="44"/>
      <c r="Q760" s="44"/>
      <c r="R760" s="44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>
      <c r="A761" s="44"/>
      <c r="B761" s="45"/>
      <c r="C761" s="34"/>
      <c r="D761" s="46"/>
      <c r="E761" s="46"/>
      <c r="F761" s="44"/>
      <c r="G761" s="44"/>
      <c r="H761" s="44"/>
      <c r="I761" s="44"/>
      <c r="J761" s="44"/>
      <c r="K761" s="44"/>
      <c r="L761" s="44"/>
      <c r="M761" s="42">
        <f ca="1">IF(C761="本國人",IF(LEN(D761)=10,IF(VALUE(RIGHT(D761,1))=MOD(10-MOD(MID(VLOOKUP(LEFT(D761,1),'參數'!$M$2:$O$28,3,FALSE),1,1)+MID(VLOOKUP(LEFT(D761,1),'參數'!$M$2:$O$28,3,FALSE),2,1)*9+SUMPRODUCT(MID(D761,ROW(INDIRECT("2:9")),1)*(10-ROW(INDIRECT("2:9")))),10),10),D761,"身分證字號有誤"),"身分證字號有誤"),D761)</f>
        <v>0</v>
      </c>
      <c r="N761" s="44"/>
      <c r="O761" s="44"/>
      <c r="P761" s="44"/>
      <c r="Q761" s="44"/>
      <c r="R761" s="44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>
      <c r="A762" s="44"/>
      <c r="B762" s="45"/>
      <c r="C762" s="34"/>
      <c r="D762" s="46"/>
      <c r="E762" s="46"/>
      <c r="F762" s="44"/>
      <c r="G762" s="44"/>
      <c r="H762" s="44"/>
      <c r="I762" s="44"/>
      <c r="J762" s="44"/>
      <c r="K762" s="44"/>
      <c r="L762" s="44"/>
      <c r="M762" s="42">
        <f ca="1">IF(C762="本國人",IF(LEN(D762)=10,IF(VALUE(RIGHT(D762,1))=MOD(10-MOD(MID(VLOOKUP(LEFT(D762,1),'參數'!$M$2:$O$28,3,FALSE),1,1)+MID(VLOOKUP(LEFT(D762,1),'參數'!$M$2:$O$28,3,FALSE),2,1)*9+SUMPRODUCT(MID(D762,ROW(INDIRECT("2:9")),1)*(10-ROW(INDIRECT("2:9")))),10),10),D762,"身分證字號有誤"),"身分證字號有誤"),D762)</f>
        <v>0</v>
      </c>
      <c r="N762" s="44"/>
      <c r="O762" s="44"/>
      <c r="P762" s="44"/>
      <c r="Q762" s="44"/>
      <c r="R762" s="44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>
      <c r="A763" s="44"/>
      <c r="B763" s="45"/>
      <c r="C763" s="34"/>
      <c r="D763" s="46"/>
      <c r="E763" s="46"/>
      <c r="F763" s="44"/>
      <c r="G763" s="44"/>
      <c r="H763" s="44"/>
      <c r="I763" s="44"/>
      <c r="J763" s="44"/>
      <c r="K763" s="44"/>
      <c r="L763" s="44"/>
      <c r="M763" s="42">
        <f ca="1">IF(C763="本國人",IF(LEN(D763)=10,IF(VALUE(RIGHT(D763,1))=MOD(10-MOD(MID(VLOOKUP(LEFT(D763,1),'參數'!$M$2:$O$28,3,FALSE),1,1)+MID(VLOOKUP(LEFT(D763,1),'參數'!$M$2:$O$28,3,FALSE),2,1)*9+SUMPRODUCT(MID(D763,ROW(INDIRECT("2:9")),1)*(10-ROW(INDIRECT("2:9")))),10),10),D763,"身分證字號有誤"),"身分證字號有誤"),D763)</f>
        <v>0</v>
      </c>
      <c r="N763" s="44"/>
      <c r="O763" s="44"/>
      <c r="P763" s="44"/>
      <c r="Q763" s="44"/>
      <c r="R763" s="44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>
      <c r="A764" s="44"/>
      <c r="B764" s="45"/>
      <c r="C764" s="34"/>
      <c r="D764" s="46"/>
      <c r="E764" s="46"/>
      <c r="F764" s="44"/>
      <c r="G764" s="44"/>
      <c r="H764" s="44"/>
      <c r="I764" s="44"/>
      <c r="J764" s="44"/>
      <c r="K764" s="44"/>
      <c r="L764" s="44"/>
      <c r="M764" s="42">
        <f ca="1">IF(C764="本國人",IF(LEN(D764)=10,IF(VALUE(RIGHT(D764,1))=MOD(10-MOD(MID(VLOOKUP(LEFT(D764,1),'參數'!$M$2:$O$28,3,FALSE),1,1)+MID(VLOOKUP(LEFT(D764,1),'參數'!$M$2:$O$28,3,FALSE),2,1)*9+SUMPRODUCT(MID(D764,ROW(INDIRECT("2:9")),1)*(10-ROW(INDIRECT("2:9")))),10),10),D764,"身分證字號有誤"),"身分證字號有誤"),D764)</f>
        <v>0</v>
      </c>
      <c r="N764" s="44"/>
      <c r="O764" s="44"/>
      <c r="P764" s="44"/>
      <c r="Q764" s="44"/>
      <c r="R764" s="44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>
      <c r="A765" s="44"/>
      <c r="B765" s="45"/>
      <c r="C765" s="34"/>
      <c r="D765" s="46"/>
      <c r="E765" s="46"/>
      <c r="F765" s="44"/>
      <c r="G765" s="44"/>
      <c r="H765" s="44"/>
      <c r="I765" s="44"/>
      <c r="J765" s="44"/>
      <c r="K765" s="44"/>
      <c r="L765" s="44"/>
      <c r="M765" s="42">
        <f ca="1">IF(C765="本國人",IF(LEN(D765)=10,IF(VALUE(RIGHT(D765,1))=MOD(10-MOD(MID(VLOOKUP(LEFT(D765,1),'參數'!$M$2:$O$28,3,FALSE),1,1)+MID(VLOOKUP(LEFT(D765,1),'參數'!$M$2:$O$28,3,FALSE),2,1)*9+SUMPRODUCT(MID(D765,ROW(INDIRECT("2:9")),1)*(10-ROW(INDIRECT("2:9")))),10),10),D765,"身分證字號有誤"),"身分證字號有誤"),D765)</f>
        <v>0</v>
      </c>
      <c r="N765" s="44"/>
      <c r="O765" s="44"/>
      <c r="P765" s="44"/>
      <c r="Q765" s="44"/>
      <c r="R765" s="44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>
      <c r="A766" s="44"/>
      <c r="B766" s="45"/>
      <c r="C766" s="34"/>
      <c r="D766" s="46"/>
      <c r="E766" s="46"/>
      <c r="F766" s="44"/>
      <c r="G766" s="44"/>
      <c r="H766" s="44"/>
      <c r="I766" s="44"/>
      <c r="J766" s="44"/>
      <c r="K766" s="44"/>
      <c r="L766" s="44"/>
      <c r="M766" s="42">
        <f ca="1">IF(C766="本國人",IF(LEN(D766)=10,IF(VALUE(RIGHT(D766,1))=MOD(10-MOD(MID(VLOOKUP(LEFT(D766,1),'參數'!$M$2:$O$28,3,FALSE),1,1)+MID(VLOOKUP(LEFT(D766,1),'參數'!$M$2:$O$28,3,FALSE),2,1)*9+SUMPRODUCT(MID(D766,ROW(INDIRECT("2:9")),1)*(10-ROW(INDIRECT("2:9")))),10),10),D766,"身分證字號有誤"),"身分證字號有誤"),D766)</f>
        <v>0</v>
      </c>
      <c r="N766" s="44"/>
      <c r="O766" s="44"/>
      <c r="P766" s="44"/>
      <c r="Q766" s="44"/>
      <c r="R766" s="44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>
      <c r="A767" s="44"/>
      <c r="B767" s="45"/>
      <c r="C767" s="34"/>
      <c r="D767" s="46"/>
      <c r="E767" s="46"/>
      <c r="F767" s="44"/>
      <c r="G767" s="44"/>
      <c r="H767" s="44"/>
      <c r="I767" s="44"/>
      <c r="J767" s="44"/>
      <c r="K767" s="44"/>
      <c r="L767" s="44"/>
      <c r="M767" s="42">
        <f ca="1">IF(C767="本國人",IF(LEN(D767)=10,IF(VALUE(RIGHT(D767,1))=MOD(10-MOD(MID(VLOOKUP(LEFT(D767,1),'參數'!$M$2:$O$28,3,FALSE),1,1)+MID(VLOOKUP(LEFT(D767,1),'參數'!$M$2:$O$28,3,FALSE),2,1)*9+SUMPRODUCT(MID(D767,ROW(INDIRECT("2:9")),1)*(10-ROW(INDIRECT("2:9")))),10),10),D767,"身分證字號有誤"),"身分證字號有誤"),D767)</f>
        <v>0</v>
      </c>
      <c r="N767" s="44"/>
      <c r="O767" s="44"/>
      <c r="P767" s="44"/>
      <c r="Q767" s="44"/>
      <c r="R767" s="44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>
      <c r="A768" s="44"/>
      <c r="B768" s="45"/>
      <c r="C768" s="34"/>
      <c r="D768" s="46"/>
      <c r="E768" s="46"/>
      <c r="F768" s="44"/>
      <c r="G768" s="44"/>
      <c r="H768" s="44"/>
      <c r="I768" s="44"/>
      <c r="J768" s="44"/>
      <c r="K768" s="44"/>
      <c r="L768" s="44"/>
      <c r="M768" s="42">
        <f ca="1">IF(C768="本國人",IF(LEN(D768)=10,IF(VALUE(RIGHT(D768,1))=MOD(10-MOD(MID(VLOOKUP(LEFT(D768,1),'參數'!$M$2:$O$28,3,FALSE),1,1)+MID(VLOOKUP(LEFT(D768,1),'參數'!$M$2:$O$28,3,FALSE),2,1)*9+SUMPRODUCT(MID(D768,ROW(INDIRECT("2:9")),1)*(10-ROW(INDIRECT("2:9")))),10),10),D768,"身分證字號有誤"),"身分證字號有誤"),D768)</f>
        <v>0</v>
      </c>
      <c r="N768" s="44"/>
      <c r="O768" s="44"/>
      <c r="P768" s="44"/>
      <c r="Q768" s="44"/>
      <c r="R768" s="44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>
      <c r="A769" s="44"/>
      <c r="B769" s="45"/>
      <c r="C769" s="34"/>
      <c r="D769" s="46"/>
      <c r="E769" s="46"/>
      <c r="F769" s="44"/>
      <c r="G769" s="44"/>
      <c r="H769" s="44"/>
      <c r="I769" s="44"/>
      <c r="J769" s="44"/>
      <c r="K769" s="44"/>
      <c r="L769" s="44"/>
      <c r="M769" s="42">
        <f ca="1">IF(C769="本國人",IF(LEN(D769)=10,IF(VALUE(RIGHT(D769,1))=MOD(10-MOD(MID(VLOOKUP(LEFT(D769,1),'參數'!$M$2:$O$28,3,FALSE),1,1)+MID(VLOOKUP(LEFT(D769,1),'參數'!$M$2:$O$28,3,FALSE),2,1)*9+SUMPRODUCT(MID(D769,ROW(INDIRECT("2:9")),1)*(10-ROW(INDIRECT("2:9")))),10),10),D769,"身分證字號有誤"),"身分證字號有誤"),D769)</f>
        <v>0</v>
      </c>
      <c r="N769" s="44"/>
      <c r="O769" s="44"/>
      <c r="P769" s="44"/>
      <c r="Q769" s="44"/>
      <c r="R769" s="44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>
      <c r="A770" s="44"/>
      <c r="B770" s="45"/>
      <c r="C770" s="34"/>
      <c r="D770" s="46"/>
      <c r="E770" s="46"/>
      <c r="F770" s="44"/>
      <c r="G770" s="44"/>
      <c r="H770" s="44"/>
      <c r="I770" s="44"/>
      <c r="J770" s="44"/>
      <c r="K770" s="44"/>
      <c r="L770" s="44"/>
      <c r="M770" s="42">
        <f ca="1">IF(C770="本國人",IF(LEN(D770)=10,IF(VALUE(RIGHT(D770,1))=MOD(10-MOD(MID(VLOOKUP(LEFT(D770,1),'參數'!$M$2:$O$28,3,FALSE),1,1)+MID(VLOOKUP(LEFT(D770,1),'參數'!$M$2:$O$28,3,FALSE),2,1)*9+SUMPRODUCT(MID(D770,ROW(INDIRECT("2:9")),1)*(10-ROW(INDIRECT("2:9")))),10),10),D770,"身分證字號有誤"),"身分證字號有誤"),D770)</f>
        <v>0</v>
      </c>
      <c r="N770" s="44"/>
      <c r="O770" s="44"/>
      <c r="P770" s="44"/>
      <c r="Q770" s="44"/>
      <c r="R770" s="44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>
      <c r="A771" s="44"/>
      <c r="B771" s="45"/>
      <c r="C771" s="34"/>
      <c r="D771" s="46"/>
      <c r="E771" s="46"/>
      <c r="F771" s="44"/>
      <c r="G771" s="44"/>
      <c r="H771" s="44"/>
      <c r="I771" s="44"/>
      <c r="J771" s="44"/>
      <c r="K771" s="44"/>
      <c r="L771" s="44"/>
      <c r="M771" s="42">
        <f ca="1">IF(C771="本國人",IF(LEN(D771)=10,IF(VALUE(RIGHT(D771,1))=MOD(10-MOD(MID(VLOOKUP(LEFT(D771,1),'參數'!$M$2:$O$28,3,FALSE),1,1)+MID(VLOOKUP(LEFT(D771,1),'參數'!$M$2:$O$28,3,FALSE),2,1)*9+SUMPRODUCT(MID(D771,ROW(INDIRECT("2:9")),1)*(10-ROW(INDIRECT("2:9")))),10),10),D771,"身分證字號有誤"),"身分證字號有誤"),D771)</f>
        <v>0</v>
      </c>
      <c r="N771" s="44"/>
      <c r="O771" s="44"/>
      <c r="P771" s="44"/>
      <c r="Q771" s="44"/>
      <c r="R771" s="44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>
      <c r="A772" s="44"/>
      <c r="B772" s="45"/>
      <c r="C772" s="34"/>
      <c r="D772" s="46"/>
      <c r="E772" s="46"/>
      <c r="F772" s="44"/>
      <c r="G772" s="44"/>
      <c r="H772" s="44"/>
      <c r="I772" s="44"/>
      <c r="J772" s="44"/>
      <c r="K772" s="44"/>
      <c r="L772" s="44"/>
      <c r="M772" s="42">
        <f ca="1">IF(C772="本國人",IF(LEN(D772)=10,IF(VALUE(RIGHT(D772,1))=MOD(10-MOD(MID(VLOOKUP(LEFT(D772,1),'參數'!$M$2:$O$28,3,FALSE),1,1)+MID(VLOOKUP(LEFT(D772,1),'參數'!$M$2:$O$28,3,FALSE),2,1)*9+SUMPRODUCT(MID(D772,ROW(INDIRECT("2:9")),1)*(10-ROW(INDIRECT("2:9")))),10),10),D772,"身分證字號有誤"),"身分證字號有誤"),D772)</f>
        <v>0</v>
      </c>
      <c r="N772" s="44"/>
      <c r="O772" s="44"/>
      <c r="P772" s="44"/>
      <c r="Q772" s="44"/>
      <c r="R772" s="44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>
      <c r="A773" s="44"/>
      <c r="B773" s="45"/>
      <c r="C773" s="34"/>
      <c r="D773" s="46"/>
      <c r="E773" s="46"/>
      <c r="F773" s="44"/>
      <c r="G773" s="44"/>
      <c r="H773" s="44"/>
      <c r="I773" s="44"/>
      <c r="J773" s="44"/>
      <c r="K773" s="44"/>
      <c r="L773" s="44"/>
      <c r="M773" s="42">
        <f ca="1">IF(C773="本國人",IF(LEN(D773)=10,IF(VALUE(RIGHT(D773,1))=MOD(10-MOD(MID(VLOOKUP(LEFT(D773,1),'參數'!$M$2:$O$28,3,FALSE),1,1)+MID(VLOOKUP(LEFT(D773,1),'參數'!$M$2:$O$28,3,FALSE),2,1)*9+SUMPRODUCT(MID(D773,ROW(INDIRECT("2:9")),1)*(10-ROW(INDIRECT("2:9")))),10),10),D773,"身分證字號有誤"),"身分證字號有誤"),D773)</f>
        <v>0</v>
      </c>
      <c r="N773" s="44"/>
      <c r="O773" s="44"/>
      <c r="P773" s="44"/>
      <c r="Q773" s="44"/>
      <c r="R773" s="44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>
      <c r="A774" s="44"/>
      <c r="B774" s="45"/>
      <c r="C774" s="34"/>
      <c r="D774" s="46"/>
      <c r="E774" s="46"/>
      <c r="F774" s="44"/>
      <c r="G774" s="44"/>
      <c r="H774" s="44"/>
      <c r="I774" s="44"/>
      <c r="J774" s="44"/>
      <c r="K774" s="44"/>
      <c r="L774" s="44"/>
      <c r="M774" s="42">
        <f ca="1">IF(C774="本國人",IF(LEN(D774)=10,IF(VALUE(RIGHT(D774,1))=MOD(10-MOD(MID(VLOOKUP(LEFT(D774,1),'參數'!$M$2:$O$28,3,FALSE),1,1)+MID(VLOOKUP(LEFT(D774,1),'參數'!$M$2:$O$28,3,FALSE),2,1)*9+SUMPRODUCT(MID(D774,ROW(INDIRECT("2:9")),1)*(10-ROW(INDIRECT("2:9")))),10),10),D774,"身分證字號有誤"),"身分證字號有誤"),D774)</f>
        <v>0</v>
      </c>
      <c r="N774" s="44"/>
      <c r="O774" s="44"/>
      <c r="P774" s="44"/>
      <c r="Q774" s="44"/>
      <c r="R774" s="44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>
      <c r="A775" s="44"/>
      <c r="B775" s="45"/>
      <c r="C775" s="34"/>
      <c r="D775" s="46"/>
      <c r="E775" s="46"/>
      <c r="F775" s="44"/>
      <c r="G775" s="44"/>
      <c r="H775" s="44"/>
      <c r="I775" s="44"/>
      <c r="J775" s="44"/>
      <c r="K775" s="44"/>
      <c r="L775" s="44"/>
      <c r="M775" s="42">
        <f ca="1">IF(C775="本國人",IF(LEN(D775)=10,IF(VALUE(RIGHT(D775,1))=MOD(10-MOD(MID(VLOOKUP(LEFT(D775,1),'參數'!$M$2:$O$28,3,FALSE),1,1)+MID(VLOOKUP(LEFT(D775,1),'參數'!$M$2:$O$28,3,FALSE),2,1)*9+SUMPRODUCT(MID(D775,ROW(INDIRECT("2:9")),1)*(10-ROW(INDIRECT("2:9")))),10),10),D775,"身分證字號有誤"),"身分證字號有誤"),D775)</f>
        <v>0</v>
      </c>
      <c r="N775" s="44"/>
      <c r="O775" s="44"/>
      <c r="P775" s="44"/>
      <c r="Q775" s="44"/>
      <c r="R775" s="44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>
      <c r="A776" s="44"/>
      <c r="B776" s="45"/>
      <c r="C776" s="34"/>
      <c r="D776" s="46"/>
      <c r="E776" s="46"/>
      <c r="F776" s="44"/>
      <c r="G776" s="44"/>
      <c r="H776" s="44"/>
      <c r="I776" s="44"/>
      <c r="J776" s="44"/>
      <c r="K776" s="44"/>
      <c r="L776" s="44"/>
      <c r="M776" s="42">
        <f ca="1">IF(C776="本國人",IF(LEN(D776)=10,IF(VALUE(RIGHT(D776,1))=MOD(10-MOD(MID(VLOOKUP(LEFT(D776,1),'參數'!$M$2:$O$28,3,FALSE),1,1)+MID(VLOOKUP(LEFT(D776,1),'參數'!$M$2:$O$28,3,FALSE),2,1)*9+SUMPRODUCT(MID(D776,ROW(INDIRECT("2:9")),1)*(10-ROW(INDIRECT("2:9")))),10),10),D776,"身分證字號有誤"),"身分證字號有誤"),D776)</f>
        <v>0</v>
      </c>
      <c r="N776" s="44"/>
      <c r="O776" s="44"/>
      <c r="P776" s="44"/>
      <c r="Q776" s="44"/>
      <c r="R776" s="44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>
      <c r="A777" s="44"/>
      <c r="B777" s="45"/>
      <c r="C777" s="34"/>
      <c r="D777" s="46"/>
      <c r="E777" s="46"/>
      <c r="F777" s="44"/>
      <c r="G777" s="44"/>
      <c r="H777" s="44"/>
      <c r="I777" s="44"/>
      <c r="J777" s="44"/>
      <c r="K777" s="44"/>
      <c r="L777" s="44"/>
      <c r="M777" s="42">
        <f ca="1">IF(C777="本國人",IF(LEN(D777)=10,IF(VALUE(RIGHT(D777,1))=MOD(10-MOD(MID(VLOOKUP(LEFT(D777,1),'參數'!$M$2:$O$28,3,FALSE),1,1)+MID(VLOOKUP(LEFT(D777,1),'參數'!$M$2:$O$28,3,FALSE),2,1)*9+SUMPRODUCT(MID(D777,ROW(INDIRECT("2:9")),1)*(10-ROW(INDIRECT("2:9")))),10),10),D777,"身分證字號有誤"),"身分證字號有誤"),D777)</f>
        <v>0</v>
      </c>
      <c r="N777" s="44"/>
      <c r="O777" s="44"/>
      <c r="P777" s="44"/>
      <c r="Q777" s="44"/>
      <c r="R777" s="44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>
      <c r="A778" s="44"/>
      <c r="B778" s="45"/>
      <c r="C778" s="34"/>
      <c r="D778" s="46"/>
      <c r="E778" s="46"/>
      <c r="F778" s="44"/>
      <c r="G778" s="44"/>
      <c r="H778" s="44"/>
      <c r="I778" s="44"/>
      <c r="J778" s="44"/>
      <c r="K778" s="44"/>
      <c r="L778" s="44"/>
      <c r="M778" s="42">
        <f ca="1">IF(C778="本國人",IF(LEN(D778)=10,IF(VALUE(RIGHT(D778,1))=MOD(10-MOD(MID(VLOOKUP(LEFT(D778,1),'參數'!$M$2:$O$28,3,FALSE),1,1)+MID(VLOOKUP(LEFT(D778,1),'參數'!$M$2:$O$28,3,FALSE),2,1)*9+SUMPRODUCT(MID(D778,ROW(INDIRECT("2:9")),1)*(10-ROW(INDIRECT("2:9")))),10),10),D778,"身分證字號有誤"),"身分證字號有誤"),D778)</f>
        <v>0</v>
      </c>
      <c r="N778" s="44"/>
      <c r="O778" s="44"/>
      <c r="P778" s="44"/>
      <c r="Q778" s="44"/>
      <c r="R778" s="44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>
      <c r="A779" s="44"/>
      <c r="B779" s="45"/>
      <c r="C779" s="34"/>
      <c r="D779" s="46"/>
      <c r="E779" s="46"/>
      <c r="F779" s="44"/>
      <c r="G779" s="44"/>
      <c r="H779" s="44"/>
      <c r="I779" s="44"/>
      <c r="J779" s="44"/>
      <c r="K779" s="44"/>
      <c r="L779" s="44"/>
      <c r="M779" s="42">
        <f ca="1">IF(C779="本國人",IF(LEN(D779)=10,IF(VALUE(RIGHT(D779,1))=MOD(10-MOD(MID(VLOOKUP(LEFT(D779,1),'參數'!$M$2:$O$28,3,FALSE),1,1)+MID(VLOOKUP(LEFT(D779,1),'參數'!$M$2:$O$28,3,FALSE),2,1)*9+SUMPRODUCT(MID(D779,ROW(INDIRECT("2:9")),1)*(10-ROW(INDIRECT("2:9")))),10),10),D779,"身分證字號有誤"),"身分證字號有誤"),D779)</f>
        <v>0</v>
      </c>
      <c r="N779" s="44"/>
      <c r="O779" s="44"/>
      <c r="P779" s="44"/>
      <c r="Q779" s="44"/>
      <c r="R779" s="44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>
      <c r="A780" s="44"/>
      <c r="B780" s="45"/>
      <c r="C780" s="34"/>
      <c r="D780" s="46"/>
      <c r="E780" s="46"/>
      <c r="F780" s="44"/>
      <c r="G780" s="44"/>
      <c r="H780" s="44"/>
      <c r="I780" s="44"/>
      <c r="J780" s="44"/>
      <c r="K780" s="44"/>
      <c r="L780" s="44"/>
      <c r="M780" s="42">
        <f ca="1">IF(C780="本國人",IF(LEN(D780)=10,IF(VALUE(RIGHT(D780,1))=MOD(10-MOD(MID(VLOOKUP(LEFT(D780,1),'參數'!$M$2:$O$28,3,FALSE),1,1)+MID(VLOOKUP(LEFT(D780,1),'參數'!$M$2:$O$28,3,FALSE),2,1)*9+SUMPRODUCT(MID(D780,ROW(INDIRECT("2:9")),1)*(10-ROW(INDIRECT("2:9")))),10),10),D780,"身分證字號有誤"),"身分證字號有誤"),D780)</f>
        <v>0</v>
      </c>
      <c r="N780" s="44"/>
      <c r="O780" s="44"/>
      <c r="P780" s="44"/>
      <c r="Q780" s="44"/>
      <c r="R780" s="44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>
      <c r="A781" s="44"/>
      <c r="B781" s="45"/>
      <c r="C781" s="34"/>
      <c r="D781" s="46"/>
      <c r="E781" s="46"/>
      <c r="F781" s="44"/>
      <c r="G781" s="44"/>
      <c r="H781" s="44"/>
      <c r="I781" s="44"/>
      <c r="J781" s="44"/>
      <c r="K781" s="44"/>
      <c r="L781" s="44"/>
      <c r="M781" s="42">
        <f ca="1">IF(C781="本國人",IF(LEN(D781)=10,IF(VALUE(RIGHT(D781,1))=MOD(10-MOD(MID(VLOOKUP(LEFT(D781,1),'參數'!$M$2:$O$28,3,FALSE),1,1)+MID(VLOOKUP(LEFT(D781,1),'參數'!$M$2:$O$28,3,FALSE),2,1)*9+SUMPRODUCT(MID(D781,ROW(INDIRECT("2:9")),1)*(10-ROW(INDIRECT("2:9")))),10),10),D781,"身分證字號有誤"),"身分證字號有誤"),D781)</f>
        <v>0</v>
      </c>
      <c r="N781" s="44"/>
      <c r="O781" s="44"/>
      <c r="P781" s="44"/>
      <c r="Q781" s="44"/>
      <c r="R781" s="44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>
      <c r="A782" s="44"/>
      <c r="B782" s="45"/>
      <c r="C782" s="34"/>
      <c r="D782" s="46"/>
      <c r="E782" s="46"/>
      <c r="F782" s="44"/>
      <c r="G782" s="44"/>
      <c r="H782" s="44"/>
      <c r="I782" s="44"/>
      <c r="J782" s="44"/>
      <c r="K782" s="44"/>
      <c r="L782" s="44"/>
      <c r="M782" s="42">
        <f ca="1">IF(C782="本國人",IF(LEN(D782)=10,IF(VALUE(RIGHT(D782,1))=MOD(10-MOD(MID(VLOOKUP(LEFT(D782,1),'參數'!$M$2:$O$28,3,FALSE),1,1)+MID(VLOOKUP(LEFT(D782,1),'參數'!$M$2:$O$28,3,FALSE),2,1)*9+SUMPRODUCT(MID(D782,ROW(INDIRECT("2:9")),1)*(10-ROW(INDIRECT("2:9")))),10),10),D782,"身分證字號有誤"),"身分證字號有誤"),D782)</f>
        <v>0</v>
      </c>
      <c r="N782" s="44"/>
      <c r="O782" s="44"/>
      <c r="P782" s="44"/>
      <c r="Q782" s="44"/>
      <c r="R782" s="44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>
      <c r="A783" s="44"/>
      <c r="B783" s="45"/>
      <c r="C783" s="34"/>
      <c r="D783" s="46"/>
      <c r="E783" s="46"/>
      <c r="F783" s="44"/>
      <c r="G783" s="44"/>
      <c r="H783" s="44"/>
      <c r="I783" s="44"/>
      <c r="J783" s="44"/>
      <c r="K783" s="44"/>
      <c r="L783" s="44"/>
      <c r="M783" s="42">
        <f ca="1">IF(C783="本國人",IF(LEN(D783)=10,IF(VALUE(RIGHT(D783,1))=MOD(10-MOD(MID(VLOOKUP(LEFT(D783,1),'參數'!$M$2:$O$28,3,FALSE),1,1)+MID(VLOOKUP(LEFT(D783,1),'參數'!$M$2:$O$28,3,FALSE),2,1)*9+SUMPRODUCT(MID(D783,ROW(INDIRECT("2:9")),1)*(10-ROW(INDIRECT("2:9")))),10),10),D783,"身分證字號有誤"),"身分證字號有誤"),D783)</f>
        <v>0</v>
      </c>
      <c r="N783" s="44"/>
      <c r="O783" s="44"/>
      <c r="P783" s="44"/>
      <c r="Q783" s="44"/>
      <c r="R783" s="44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>
      <c r="A784" s="44"/>
      <c r="B784" s="45"/>
      <c r="C784" s="34"/>
      <c r="D784" s="46"/>
      <c r="E784" s="46"/>
      <c r="F784" s="44"/>
      <c r="G784" s="44"/>
      <c r="H784" s="44"/>
      <c r="I784" s="44"/>
      <c r="J784" s="44"/>
      <c r="K784" s="44"/>
      <c r="L784" s="44"/>
      <c r="M784" s="42">
        <f ca="1">IF(C784="本國人",IF(LEN(D784)=10,IF(VALUE(RIGHT(D784,1))=MOD(10-MOD(MID(VLOOKUP(LEFT(D784,1),'參數'!$M$2:$O$28,3,FALSE),1,1)+MID(VLOOKUP(LEFT(D784,1),'參數'!$M$2:$O$28,3,FALSE),2,1)*9+SUMPRODUCT(MID(D784,ROW(INDIRECT("2:9")),1)*(10-ROW(INDIRECT("2:9")))),10),10),D784,"身分證字號有誤"),"身分證字號有誤"),D784)</f>
        <v>0</v>
      </c>
      <c r="N784" s="44"/>
      <c r="O784" s="44"/>
      <c r="P784" s="44"/>
      <c r="Q784" s="44"/>
      <c r="R784" s="44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>
      <c r="A785" s="44"/>
      <c r="B785" s="45"/>
      <c r="C785" s="34"/>
      <c r="D785" s="46"/>
      <c r="E785" s="46"/>
      <c r="F785" s="44"/>
      <c r="G785" s="44"/>
      <c r="H785" s="44"/>
      <c r="I785" s="44"/>
      <c r="J785" s="44"/>
      <c r="K785" s="44"/>
      <c r="L785" s="44"/>
      <c r="M785" s="42">
        <f ca="1">IF(C785="本國人",IF(LEN(D785)=10,IF(VALUE(RIGHT(D785,1))=MOD(10-MOD(MID(VLOOKUP(LEFT(D785,1),'參數'!$M$2:$O$28,3,FALSE),1,1)+MID(VLOOKUP(LEFT(D785,1),'參數'!$M$2:$O$28,3,FALSE),2,1)*9+SUMPRODUCT(MID(D785,ROW(INDIRECT("2:9")),1)*(10-ROW(INDIRECT("2:9")))),10),10),D785,"身分證字號有誤"),"身分證字號有誤"),D785)</f>
        <v>0</v>
      </c>
      <c r="N785" s="44"/>
      <c r="O785" s="44"/>
      <c r="P785" s="44"/>
      <c r="Q785" s="44"/>
      <c r="R785" s="44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>
      <c r="A786" s="44"/>
      <c r="B786" s="45"/>
      <c r="C786" s="34"/>
      <c r="D786" s="46"/>
      <c r="E786" s="46"/>
      <c r="F786" s="44"/>
      <c r="G786" s="44"/>
      <c r="H786" s="44"/>
      <c r="I786" s="44"/>
      <c r="J786" s="44"/>
      <c r="K786" s="44"/>
      <c r="L786" s="44"/>
      <c r="M786" s="42">
        <f ca="1">IF(C786="本國人",IF(LEN(D786)=10,IF(VALUE(RIGHT(D786,1))=MOD(10-MOD(MID(VLOOKUP(LEFT(D786,1),'參數'!$M$2:$O$28,3,FALSE),1,1)+MID(VLOOKUP(LEFT(D786,1),'參數'!$M$2:$O$28,3,FALSE),2,1)*9+SUMPRODUCT(MID(D786,ROW(INDIRECT("2:9")),1)*(10-ROW(INDIRECT("2:9")))),10),10),D786,"身分證字號有誤"),"身分證字號有誤"),D786)</f>
        <v>0</v>
      </c>
      <c r="N786" s="44"/>
      <c r="O786" s="44"/>
      <c r="P786" s="44"/>
      <c r="Q786" s="44"/>
      <c r="R786" s="44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>
      <c r="A787" s="44"/>
      <c r="B787" s="45"/>
      <c r="C787" s="34"/>
      <c r="D787" s="46"/>
      <c r="E787" s="46"/>
      <c r="F787" s="44"/>
      <c r="G787" s="44"/>
      <c r="H787" s="44"/>
      <c r="I787" s="44"/>
      <c r="J787" s="44"/>
      <c r="K787" s="44"/>
      <c r="L787" s="44"/>
      <c r="M787" s="42">
        <f ca="1">IF(C787="本國人",IF(LEN(D787)=10,IF(VALUE(RIGHT(D787,1))=MOD(10-MOD(MID(VLOOKUP(LEFT(D787,1),'參數'!$M$2:$O$28,3,FALSE),1,1)+MID(VLOOKUP(LEFT(D787,1),'參數'!$M$2:$O$28,3,FALSE),2,1)*9+SUMPRODUCT(MID(D787,ROW(INDIRECT("2:9")),1)*(10-ROW(INDIRECT("2:9")))),10),10),D787,"身分證字號有誤"),"身分證字號有誤"),D787)</f>
        <v>0</v>
      </c>
      <c r="N787" s="44"/>
      <c r="O787" s="44"/>
      <c r="P787" s="44"/>
      <c r="Q787" s="44"/>
      <c r="R787" s="44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>
      <c r="A788" s="44"/>
      <c r="B788" s="45"/>
      <c r="C788" s="34"/>
      <c r="D788" s="46"/>
      <c r="E788" s="46"/>
      <c r="F788" s="44"/>
      <c r="G788" s="44"/>
      <c r="H788" s="44"/>
      <c r="I788" s="44"/>
      <c r="J788" s="44"/>
      <c r="K788" s="44"/>
      <c r="L788" s="44"/>
      <c r="M788" s="42">
        <f ca="1">IF(C788="本國人",IF(LEN(D788)=10,IF(VALUE(RIGHT(D788,1))=MOD(10-MOD(MID(VLOOKUP(LEFT(D788,1),'參數'!$M$2:$O$28,3,FALSE),1,1)+MID(VLOOKUP(LEFT(D788,1),'參數'!$M$2:$O$28,3,FALSE),2,1)*9+SUMPRODUCT(MID(D788,ROW(INDIRECT("2:9")),1)*(10-ROW(INDIRECT("2:9")))),10),10),D788,"身分證字號有誤"),"身分證字號有誤"),D788)</f>
        <v>0</v>
      </c>
      <c r="N788" s="44"/>
      <c r="O788" s="44"/>
      <c r="P788" s="44"/>
      <c r="Q788" s="44"/>
      <c r="R788" s="44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>
      <c r="A789" s="44"/>
      <c r="B789" s="45"/>
      <c r="C789" s="34"/>
      <c r="D789" s="46"/>
      <c r="E789" s="46"/>
      <c r="F789" s="44"/>
      <c r="G789" s="44"/>
      <c r="H789" s="44"/>
      <c r="I789" s="44"/>
      <c r="J789" s="44"/>
      <c r="K789" s="44"/>
      <c r="L789" s="44"/>
      <c r="M789" s="42">
        <f ca="1">IF(C789="本國人",IF(LEN(D789)=10,IF(VALUE(RIGHT(D789,1))=MOD(10-MOD(MID(VLOOKUP(LEFT(D789,1),'參數'!$M$2:$O$28,3,FALSE),1,1)+MID(VLOOKUP(LEFT(D789,1),'參數'!$M$2:$O$28,3,FALSE),2,1)*9+SUMPRODUCT(MID(D789,ROW(INDIRECT("2:9")),1)*(10-ROW(INDIRECT("2:9")))),10),10),D789,"身分證字號有誤"),"身分證字號有誤"),D789)</f>
        <v>0</v>
      </c>
      <c r="N789" s="44"/>
      <c r="O789" s="44"/>
      <c r="P789" s="44"/>
      <c r="Q789" s="44"/>
      <c r="R789" s="44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>
      <c r="A790" s="44"/>
      <c r="B790" s="45"/>
      <c r="C790" s="34"/>
      <c r="D790" s="46"/>
      <c r="E790" s="46"/>
      <c r="F790" s="44"/>
      <c r="G790" s="44"/>
      <c r="H790" s="44"/>
      <c r="I790" s="44"/>
      <c r="J790" s="44"/>
      <c r="K790" s="44"/>
      <c r="L790" s="44"/>
      <c r="M790" s="42">
        <f ca="1">IF(C790="本國人",IF(LEN(D790)=10,IF(VALUE(RIGHT(D790,1))=MOD(10-MOD(MID(VLOOKUP(LEFT(D790,1),'參數'!$M$2:$O$28,3,FALSE),1,1)+MID(VLOOKUP(LEFT(D790,1),'參數'!$M$2:$O$28,3,FALSE),2,1)*9+SUMPRODUCT(MID(D790,ROW(INDIRECT("2:9")),1)*(10-ROW(INDIRECT("2:9")))),10),10),D790,"身分證字號有誤"),"身分證字號有誤"),D790)</f>
        <v>0</v>
      </c>
      <c r="N790" s="44"/>
      <c r="O790" s="44"/>
      <c r="P790" s="44"/>
      <c r="Q790" s="44"/>
      <c r="R790" s="44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>
      <c r="A791" s="44"/>
      <c r="B791" s="45"/>
      <c r="C791" s="34"/>
      <c r="D791" s="46"/>
      <c r="E791" s="46"/>
      <c r="F791" s="44"/>
      <c r="G791" s="44"/>
      <c r="H791" s="44"/>
      <c r="I791" s="44"/>
      <c r="J791" s="44"/>
      <c r="K791" s="44"/>
      <c r="L791" s="44"/>
      <c r="M791" s="42">
        <f ca="1">IF(C791="本國人",IF(LEN(D791)=10,IF(VALUE(RIGHT(D791,1))=MOD(10-MOD(MID(VLOOKUP(LEFT(D791,1),'參數'!$M$2:$O$28,3,FALSE),1,1)+MID(VLOOKUP(LEFT(D791,1),'參數'!$M$2:$O$28,3,FALSE),2,1)*9+SUMPRODUCT(MID(D791,ROW(INDIRECT("2:9")),1)*(10-ROW(INDIRECT("2:9")))),10),10),D791,"身分證字號有誤"),"身分證字號有誤"),D791)</f>
        <v>0</v>
      </c>
      <c r="N791" s="44"/>
      <c r="O791" s="44"/>
      <c r="P791" s="44"/>
      <c r="Q791" s="44"/>
      <c r="R791" s="44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>
      <c r="A792" s="44"/>
      <c r="B792" s="45"/>
      <c r="C792" s="34"/>
      <c r="D792" s="46"/>
      <c r="E792" s="46"/>
      <c r="F792" s="44"/>
      <c r="G792" s="44"/>
      <c r="H792" s="44"/>
      <c r="I792" s="44"/>
      <c r="J792" s="44"/>
      <c r="K792" s="44"/>
      <c r="L792" s="44"/>
      <c r="M792" s="42">
        <f ca="1">IF(C792="本國人",IF(LEN(D792)=10,IF(VALUE(RIGHT(D792,1))=MOD(10-MOD(MID(VLOOKUP(LEFT(D792,1),'參數'!$M$2:$O$28,3,FALSE),1,1)+MID(VLOOKUP(LEFT(D792,1),'參數'!$M$2:$O$28,3,FALSE),2,1)*9+SUMPRODUCT(MID(D792,ROW(INDIRECT("2:9")),1)*(10-ROW(INDIRECT("2:9")))),10),10),D792,"身分證字號有誤"),"身分證字號有誤"),D792)</f>
        <v>0</v>
      </c>
      <c r="N792" s="44"/>
      <c r="O792" s="44"/>
      <c r="P792" s="44"/>
      <c r="Q792" s="44"/>
      <c r="R792" s="44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>
      <c r="A793" s="44"/>
      <c r="B793" s="45"/>
      <c r="C793" s="34"/>
      <c r="D793" s="46"/>
      <c r="E793" s="46"/>
      <c r="F793" s="44"/>
      <c r="G793" s="44"/>
      <c r="H793" s="44"/>
      <c r="I793" s="44"/>
      <c r="J793" s="44"/>
      <c r="K793" s="44"/>
      <c r="L793" s="44"/>
      <c r="M793" s="42">
        <f ca="1">IF(C793="本國人",IF(LEN(D793)=10,IF(VALUE(RIGHT(D793,1))=MOD(10-MOD(MID(VLOOKUP(LEFT(D793,1),'參數'!$M$2:$O$28,3,FALSE),1,1)+MID(VLOOKUP(LEFT(D793,1),'參數'!$M$2:$O$28,3,FALSE),2,1)*9+SUMPRODUCT(MID(D793,ROW(INDIRECT("2:9")),1)*(10-ROW(INDIRECT("2:9")))),10),10),D793,"身分證字號有誤"),"身分證字號有誤"),D793)</f>
        <v>0</v>
      </c>
      <c r="N793" s="44"/>
      <c r="O793" s="44"/>
      <c r="P793" s="44"/>
      <c r="Q793" s="44"/>
      <c r="R793" s="44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>
      <c r="A794" s="44"/>
      <c r="B794" s="45"/>
      <c r="C794" s="34"/>
      <c r="D794" s="46"/>
      <c r="E794" s="46"/>
      <c r="F794" s="44"/>
      <c r="G794" s="44"/>
      <c r="H794" s="44"/>
      <c r="I794" s="44"/>
      <c r="J794" s="44"/>
      <c r="K794" s="44"/>
      <c r="L794" s="44"/>
      <c r="M794" s="42">
        <f ca="1">IF(C794="本國人",IF(LEN(D794)=10,IF(VALUE(RIGHT(D794,1))=MOD(10-MOD(MID(VLOOKUP(LEFT(D794,1),'參數'!$M$2:$O$28,3,FALSE),1,1)+MID(VLOOKUP(LEFT(D794,1),'參數'!$M$2:$O$28,3,FALSE),2,1)*9+SUMPRODUCT(MID(D794,ROW(INDIRECT("2:9")),1)*(10-ROW(INDIRECT("2:9")))),10),10),D794,"身分證字號有誤"),"身分證字號有誤"),D794)</f>
        <v>0</v>
      </c>
      <c r="N794" s="44"/>
      <c r="O794" s="44"/>
      <c r="P794" s="44"/>
      <c r="Q794" s="44"/>
      <c r="R794" s="44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>
      <c r="A795" s="44"/>
      <c r="B795" s="45"/>
      <c r="C795" s="34"/>
      <c r="D795" s="46"/>
      <c r="E795" s="46"/>
      <c r="F795" s="44"/>
      <c r="G795" s="44"/>
      <c r="H795" s="44"/>
      <c r="I795" s="44"/>
      <c r="J795" s="44"/>
      <c r="K795" s="44"/>
      <c r="L795" s="44"/>
      <c r="M795" s="42">
        <f ca="1">IF(C795="本國人",IF(LEN(D795)=10,IF(VALUE(RIGHT(D795,1))=MOD(10-MOD(MID(VLOOKUP(LEFT(D795,1),'參數'!$M$2:$O$28,3,FALSE),1,1)+MID(VLOOKUP(LEFT(D795,1),'參數'!$M$2:$O$28,3,FALSE),2,1)*9+SUMPRODUCT(MID(D795,ROW(INDIRECT("2:9")),1)*(10-ROW(INDIRECT("2:9")))),10),10),D795,"身分證字號有誤"),"身分證字號有誤"),D795)</f>
        <v>0</v>
      </c>
      <c r="N795" s="44"/>
      <c r="O795" s="44"/>
      <c r="P795" s="44"/>
      <c r="Q795" s="44"/>
      <c r="R795" s="44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>
      <c r="A796" s="44"/>
      <c r="B796" s="45"/>
      <c r="C796" s="34"/>
      <c r="D796" s="46"/>
      <c r="E796" s="46"/>
      <c r="F796" s="44"/>
      <c r="G796" s="44"/>
      <c r="H796" s="44"/>
      <c r="I796" s="44"/>
      <c r="J796" s="44"/>
      <c r="K796" s="44"/>
      <c r="L796" s="44"/>
      <c r="M796" s="42">
        <f ca="1">IF(C796="本國人",IF(LEN(D796)=10,IF(VALUE(RIGHT(D796,1))=MOD(10-MOD(MID(VLOOKUP(LEFT(D796,1),'參數'!$M$2:$O$28,3,FALSE),1,1)+MID(VLOOKUP(LEFT(D796,1),'參數'!$M$2:$O$28,3,FALSE),2,1)*9+SUMPRODUCT(MID(D796,ROW(INDIRECT("2:9")),1)*(10-ROW(INDIRECT("2:9")))),10),10),D796,"身分證字號有誤"),"身分證字號有誤"),D796)</f>
        <v>0</v>
      </c>
      <c r="N796" s="44"/>
      <c r="O796" s="44"/>
      <c r="P796" s="44"/>
      <c r="Q796" s="44"/>
      <c r="R796" s="44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>
      <c r="A797" s="44"/>
      <c r="B797" s="45"/>
      <c r="C797" s="34"/>
      <c r="D797" s="46"/>
      <c r="E797" s="46"/>
      <c r="F797" s="44"/>
      <c r="G797" s="44"/>
      <c r="H797" s="44"/>
      <c r="I797" s="44"/>
      <c r="J797" s="44"/>
      <c r="K797" s="44"/>
      <c r="L797" s="44"/>
      <c r="M797" s="42">
        <f ca="1">IF(C797="本國人",IF(LEN(D797)=10,IF(VALUE(RIGHT(D797,1))=MOD(10-MOD(MID(VLOOKUP(LEFT(D797,1),'參數'!$M$2:$O$28,3,FALSE),1,1)+MID(VLOOKUP(LEFT(D797,1),'參數'!$M$2:$O$28,3,FALSE),2,1)*9+SUMPRODUCT(MID(D797,ROW(INDIRECT("2:9")),1)*(10-ROW(INDIRECT("2:9")))),10),10),D797,"身分證字號有誤"),"身分證字號有誤"),D797)</f>
        <v>0</v>
      </c>
      <c r="N797" s="44"/>
      <c r="O797" s="44"/>
      <c r="P797" s="44"/>
      <c r="Q797" s="44"/>
      <c r="R797" s="44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>
      <c r="A798" s="44"/>
      <c r="B798" s="45"/>
      <c r="C798" s="34"/>
      <c r="D798" s="46"/>
      <c r="E798" s="46"/>
      <c r="F798" s="44"/>
      <c r="G798" s="44"/>
      <c r="H798" s="44"/>
      <c r="I798" s="44"/>
      <c r="J798" s="44"/>
      <c r="K798" s="44"/>
      <c r="L798" s="44"/>
      <c r="M798" s="42">
        <f ca="1">IF(C798="本國人",IF(LEN(D798)=10,IF(VALUE(RIGHT(D798,1))=MOD(10-MOD(MID(VLOOKUP(LEFT(D798,1),'參數'!$M$2:$O$28,3,FALSE),1,1)+MID(VLOOKUP(LEFT(D798,1),'參數'!$M$2:$O$28,3,FALSE),2,1)*9+SUMPRODUCT(MID(D798,ROW(INDIRECT("2:9")),1)*(10-ROW(INDIRECT("2:9")))),10),10),D798,"身分證字號有誤"),"身分證字號有誤"),D798)</f>
        <v>0</v>
      </c>
      <c r="N798" s="44"/>
      <c r="O798" s="44"/>
      <c r="P798" s="44"/>
      <c r="Q798" s="44"/>
      <c r="R798" s="44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>
      <c r="A799" s="44"/>
      <c r="B799" s="45"/>
      <c r="C799" s="34"/>
      <c r="D799" s="46"/>
      <c r="E799" s="46"/>
      <c r="F799" s="44"/>
      <c r="G799" s="44"/>
      <c r="H799" s="44"/>
      <c r="I799" s="44"/>
      <c r="J799" s="44"/>
      <c r="K799" s="44"/>
      <c r="L799" s="44"/>
      <c r="M799" s="42">
        <f ca="1">IF(C799="本國人",IF(LEN(D799)=10,IF(VALUE(RIGHT(D799,1))=MOD(10-MOD(MID(VLOOKUP(LEFT(D799,1),'參數'!$M$2:$O$28,3,FALSE),1,1)+MID(VLOOKUP(LEFT(D799,1),'參數'!$M$2:$O$28,3,FALSE),2,1)*9+SUMPRODUCT(MID(D799,ROW(INDIRECT("2:9")),1)*(10-ROW(INDIRECT("2:9")))),10),10),D799,"身分證字號有誤"),"身分證字號有誤"),D799)</f>
        <v>0</v>
      </c>
      <c r="N799" s="44"/>
      <c r="O799" s="44"/>
      <c r="P799" s="44"/>
      <c r="Q799" s="44"/>
      <c r="R799" s="44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>
      <c r="A800" s="44"/>
      <c r="B800" s="45"/>
      <c r="C800" s="34"/>
      <c r="D800" s="46"/>
      <c r="E800" s="46"/>
      <c r="F800" s="44"/>
      <c r="G800" s="44"/>
      <c r="H800" s="44"/>
      <c r="I800" s="44"/>
      <c r="J800" s="44"/>
      <c r="K800" s="44"/>
      <c r="L800" s="44"/>
      <c r="M800" s="42">
        <f ca="1">IF(C800="本國人",IF(LEN(D800)=10,IF(VALUE(RIGHT(D800,1))=MOD(10-MOD(MID(VLOOKUP(LEFT(D800,1),'參數'!$M$2:$O$28,3,FALSE),1,1)+MID(VLOOKUP(LEFT(D800,1),'參數'!$M$2:$O$28,3,FALSE),2,1)*9+SUMPRODUCT(MID(D800,ROW(INDIRECT("2:9")),1)*(10-ROW(INDIRECT("2:9")))),10),10),D800,"身分證字號有誤"),"身分證字號有誤"),D800)</f>
        <v>0</v>
      </c>
      <c r="N800" s="44"/>
      <c r="O800" s="44"/>
      <c r="P800" s="44"/>
      <c r="Q800" s="44"/>
      <c r="R800" s="44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>
      <c r="A801" s="44"/>
      <c r="B801" s="45"/>
      <c r="C801" s="34"/>
      <c r="D801" s="46"/>
      <c r="E801" s="46"/>
      <c r="F801" s="44"/>
      <c r="G801" s="44"/>
      <c r="H801" s="44"/>
      <c r="I801" s="44"/>
      <c r="J801" s="44"/>
      <c r="K801" s="44"/>
      <c r="L801" s="44"/>
      <c r="M801" s="42">
        <f ca="1">IF(C801="本國人",IF(LEN(D801)=10,IF(VALUE(RIGHT(D801,1))=MOD(10-MOD(MID(VLOOKUP(LEFT(D801,1),'參數'!$M$2:$O$28,3,FALSE),1,1)+MID(VLOOKUP(LEFT(D801,1),'參數'!$M$2:$O$28,3,FALSE),2,1)*9+SUMPRODUCT(MID(D801,ROW(INDIRECT("2:9")),1)*(10-ROW(INDIRECT("2:9")))),10),10),D801,"身分證字號有誤"),"身分證字號有誤"),D801)</f>
        <v>0</v>
      </c>
      <c r="N801" s="44"/>
      <c r="O801" s="44"/>
      <c r="P801" s="44"/>
      <c r="Q801" s="44"/>
      <c r="R801" s="44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>
      <c r="A802" s="44"/>
      <c r="B802" s="45"/>
      <c r="C802" s="34"/>
      <c r="D802" s="46"/>
      <c r="E802" s="46"/>
      <c r="F802" s="44"/>
      <c r="G802" s="44"/>
      <c r="H802" s="44"/>
      <c r="I802" s="44"/>
      <c r="J802" s="44"/>
      <c r="K802" s="44"/>
      <c r="L802" s="44"/>
      <c r="M802" s="42">
        <f ca="1">IF(C802="本國人",IF(LEN(D802)=10,IF(VALUE(RIGHT(D802,1))=MOD(10-MOD(MID(VLOOKUP(LEFT(D802,1),'參數'!$M$2:$O$28,3,FALSE),1,1)+MID(VLOOKUP(LEFT(D802,1),'參數'!$M$2:$O$28,3,FALSE),2,1)*9+SUMPRODUCT(MID(D802,ROW(INDIRECT("2:9")),1)*(10-ROW(INDIRECT("2:9")))),10),10),D802,"身分證字號有誤"),"身分證字號有誤"),D802)</f>
        <v>0</v>
      </c>
      <c r="N802" s="44"/>
      <c r="O802" s="44"/>
      <c r="P802" s="44"/>
      <c r="Q802" s="44"/>
      <c r="R802" s="44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>
      <c r="A803" s="44"/>
      <c r="B803" s="45"/>
      <c r="C803" s="34"/>
      <c r="D803" s="46"/>
      <c r="E803" s="46"/>
      <c r="F803" s="44"/>
      <c r="G803" s="44"/>
      <c r="H803" s="44"/>
      <c r="I803" s="44"/>
      <c r="J803" s="44"/>
      <c r="K803" s="44"/>
      <c r="L803" s="44"/>
      <c r="M803" s="42">
        <f ca="1">IF(C803="本國人",IF(LEN(D803)=10,IF(VALUE(RIGHT(D803,1))=MOD(10-MOD(MID(VLOOKUP(LEFT(D803,1),'參數'!$M$2:$O$28,3,FALSE),1,1)+MID(VLOOKUP(LEFT(D803,1),'參數'!$M$2:$O$28,3,FALSE),2,1)*9+SUMPRODUCT(MID(D803,ROW(INDIRECT("2:9")),1)*(10-ROW(INDIRECT("2:9")))),10),10),D803,"身分證字號有誤"),"身分證字號有誤"),D803)</f>
        <v>0</v>
      </c>
      <c r="N803" s="44"/>
      <c r="O803" s="44"/>
      <c r="P803" s="44"/>
      <c r="Q803" s="44"/>
      <c r="R803" s="44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>
      <c r="A804" s="44"/>
      <c r="B804" s="45"/>
      <c r="C804" s="34"/>
      <c r="D804" s="46"/>
      <c r="E804" s="46"/>
      <c r="F804" s="44"/>
      <c r="G804" s="44"/>
      <c r="H804" s="44"/>
      <c r="I804" s="44"/>
      <c r="J804" s="44"/>
      <c r="K804" s="44"/>
      <c r="L804" s="44"/>
      <c r="M804" s="42">
        <f ca="1">IF(C804="本國人",IF(LEN(D804)=10,IF(VALUE(RIGHT(D804,1))=MOD(10-MOD(MID(VLOOKUP(LEFT(D804,1),'參數'!$M$2:$O$28,3,FALSE),1,1)+MID(VLOOKUP(LEFT(D804,1),'參數'!$M$2:$O$28,3,FALSE),2,1)*9+SUMPRODUCT(MID(D804,ROW(INDIRECT("2:9")),1)*(10-ROW(INDIRECT("2:9")))),10),10),D804,"身分證字號有誤"),"身分證字號有誤"),D804)</f>
        <v>0</v>
      </c>
      <c r="N804" s="44"/>
      <c r="O804" s="44"/>
      <c r="P804" s="44"/>
      <c r="Q804" s="44"/>
      <c r="R804" s="44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>
      <c r="A805" s="44"/>
      <c r="B805" s="45"/>
      <c r="C805" s="34"/>
      <c r="D805" s="46"/>
      <c r="E805" s="46"/>
      <c r="F805" s="44"/>
      <c r="G805" s="44"/>
      <c r="H805" s="44"/>
      <c r="I805" s="44"/>
      <c r="J805" s="44"/>
      <c r="K805" s="44"/>
      <c r="L805" s="44"/>
      <c r="M805" s="42">
        <f ca="1">IF(C805="本國人",IF(LEN(D805)=10,IF(VALUE(RIGHT(D805,1))=MOD(10-MOD(MID(VLOOKUP(LEFT(D805,1),'參數'!$M$2:$O$28,3,FALSE),1,1)+MID(VLOOKUP(LEFT(D805,1),'參數'!$M$2:$O$28,3,FALSE),2,1)*9+SUMPRODUCT(MID(D805,ROW(INDIRECT("2:9")),1)*(10-ROW(INDIRECT("2:9")))),10),10),D805,"身分證字號有誤"),"身分證字號有誤"),D805)</f>
        <v>0</v>
      </c>
      <c r="N805" s="44"/>
      <c r="O805" s="44"/>
      <c r="P805" s="44"/>
      <c r="Q805" s="44"/>
      <c r="R805" s="44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>
      <c r="A806" s="44"/>
      <c r="B806" s="45"/>
      <c r="C806" s="34"/>
      <c r="D806" s="46"/>
      <c r="E806" s="46"/>
      <c r="F806" s="44"/>
      <c r="G806" s="44"/>
      <c r="H806" s="44"/>
      <c r="I806" s="44"/>
      <c r="J806" s="44"/>
      <c r="K806" s="44"/>
      <c r="L806" s="44"/>
      <c r="M806" s="42">
        <f ca="1">IF(C806="本國人",IF(LEN(D806)=10,IF(VALUE(RIGHT(D806,1))=MOD(10-MOD(MID(VLOOKUP(LEFT(D806,1),'參數'!$M$2:$O$28,3,FALSE),1,1)+MID(VLOOKUP(LEFT(D806,1),'參數'!$M$2:$O$28,3,FALSE),2,1)*9+SUMPRODUCT(MID(D806,ROW(INDIRECT("2:9")),1)*(10-ROW(INDIRECT("2:9")))),10),10),D806,"身分證字號有誤"),"身分證字號有誤"),D806)</f>
        <v>0</v>
      </c>
      <c r="N806" s="44"/>
      <c r="O806" s="44"/>
      <c r="P806" s="44"/>
      <c r="Q806" s="44"/>
      <c r="R806" s="44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>
      <c r="A807" s="44"/>
      <c r="B807" s="45"/>
      <c r="C807" s="34"/>
      <c r="D807" s="46"/>
      <c r="E807" s="46"/>
      <c r="F807" s="44"/>
      <c r="G807" s="44"/>
      <c r="H807" s="44"/>
      <c r="I807" s="44"/>
      <c r="J807" s="44"/>
      <c r="K807" s="44"/>
      <c r="L807" s="44"/>
      <c r="M807" s="42">
        <f ca="1">IF(C807="本國人",IF(LEN(D807)=10,IF(VALUE(RIGHT(D807,1))=MOD(10-MOD(MID(VLOOKUP(LEFT(D807,1),'參數'!$M$2:$O$28,3,FALSE),1,1)+MID(VLOOKUP(LEFT(D807,1),'參數'!$M$2:$O$28,3,FALSE),2,1)*9+SUMPRODUCT(MID(D807,ROW(INDIRECT("2:9")),1)*(10-ROW(INDIRECT("2:9")))),10),10),D807,"身分證字號有誤"),"身分證字號有誤"),D807)</f>
        <v>0</v>
      </c>
      <c r="N807" s="44"/>
      <c r="O807" s="44"/>
      <c r="P807" s="44"/>
      <c r="Q807" s="44"/>
      <c r="R807" s="44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>
      <c r="A808" s="44"/>
      <c r="B808" s="45"/>
      <c r="C808" s="34"/>
      <c r="D808" s="46"/>
      <c r="E808" s="46"/>
      <c r="F808" s="44"/>
      <c r="G808" s="44"/>
      <c r="H808" s="44"/>
      <c r="I808" s="44"/>
      <c r="J808" s="44"/>
      <c r="K808" s="44"/>
      <c r="L808" s="44"/>
      <c r="M808" s="42">
        <f ca="1">IF(C808="本國人",IF(LEN(D808)=10,IF(VALUE(RIGHT(D808,1))=MOD(10-MOD(MID(VLOOKUP(LEFT(D808,1),'參數'!$M$2:$O$28,3,FALSE),1,1)+MID(VLOOKUP(LEFT(D808,1),'參數'!$M$2:$O$28,3,FALSE),2,1)*9+SUMPRODUCT(MID(D808,ROW(INDIRECT("2:9")),1)*(10-ROW(INDIRECT("2:9")))),10),10),D808,"身分證字號有誤"),"身分證字號有誤"),D808)</f>
        <v>0</v>
      </c>
      <c r="N808" s="44"/>
      <c r="O808" s="44"/>
      <c r="P808" s="44"/>
      <c r="Q808" s="44"/>
      <c r="R808" s="44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>
      <c r="A809" s="44"/>
      <c r="B809" s="45"/>
      <c r="C809" s="34"/>
      <c r="D809" s="46"/>
      <c r="E809" s="46"/>
      <c r="F809" s="44"/>
      <c r="G809" s="44"/>
      <c r="H809" s="44"/>
      <c r="I809" s="44"/>
      <c r="J809" s="44"/>
      <c r="K809" s="44"/>
      <c r="L809" s="44"/>
      <c r="M809" s="42">
        <f ca="1">IF(C809="本國人",IF(LEN(D809)=10,IF(VALUE(RIGHT(D809,1))=MOD(10-MOD(MID(VLOOKUP(LEFT(D809,1),'參數'!$M$2:$O$28,3,FALSE),1,1)+MID(VLOOKUP(LEFT(D809,1),'參數'!$M$2:$O$28,3,FALSE),2,1)*9+SUMPRODUCT(MID(D809,ROW(INDIRECT("2:9")),1)*(10-ROW(INDIRECT("2:9")))),10),10),D809,"身分證字號有誤"),"身分證字號有誤"),D809)</f>
        <v>0</v>
      </c>
      <c r="N809" s="44"/>
      <c r="O809" s="44"/>
      <c r="P809" s="44"/>
      <c r="Q809" s="44"/>
      <c r="R809" s="44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>
      <c r="A810" s="44"/>
      <c r="B810" s="45"/>
      <c r="C810" s="34"/>
      <c r="D810" s="46"/>
      <c r="E810" s="46"/>
      <c r="F810" s="44"/>
      <c r="G810" s="44"/>
      <c r="H810" s="44"/>
      <c r="I810" s="44"/>
      <c r="J810" s="44"/>
      <c r="K810" s="44"/>
      <c r="L810" s="44"/>
      <c r="M810" s="42">
        <f ca="1">IF(C810="本國人",IF(LEN(D810)=10,IF(VALUE(RIGHT(D810,1))=MOD(10-MOD(MID(VLOOKUP(LEFT(D810,1),'參數'!$M$2:$O$28,3,FALSE),1,1)+MID(VLOOKUP(LEFT(D810,1),'參數'!$M$2:$O$28,3,FALSE),2,1)*9+SUMPRODUCT(MID(D810,ROW(INDIRECT("2:9")),1)*(10-ROW(INDIRECT("2:9")))),10),10),D810,"身分證字號有誤"),"身分證字號有誤"),D810)</f>
        <v>0</v>
      </c>
      <c r="N810" s="44"/>
      <c r="O810" s="44"/>
      <c r="P810" s="44"/>
      <c r="Q810" s="44"/>
      <c r="R810" s="44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>
      <c r="A811" s="44"/>
      <c r="B811" s="45"/>
      <c r="C811" s="34"/>
      <c r="D811" s="46"/>
      <c r="E811" s="46"/>
      <c r="F811" s="44"/>
      <c r="G811" s="44"/>
      <c r="H811" s="44"/>
      <c r="I811" s="44"/>
      <c r="J811" s="44"/>
      <c r="K811" s="44"/>
      <c r="L811" s="44"/>
      <c r="M811" s="42">
        <f ca="1">IF(C811="本國人",IF(LEN(D811)=10,IF(VALUE(RIGHT(D811,1))=MOD(10-MOD(MID(VLOOKUP(LEFT(D811,1),'參數'!$M$2:$O$28,3,FALSE),1,1)+MID(VLOOKUP(LEFT(D811,1),'參數'!$M$2:$O$28,3,FALSE),2,1)*9+SUMPRODUCT(MID(D811,ROW(INDIRECT("2:9")),1)*(10-ROW(INDIRECT("2:9")))),10),10),D811,"身分證字號有誤"),"身分證字號有誤"),D811)</f>
        <v>0</v>
      </c>
      <c r="N811" s="44"/>
      <c r="O811" s="44"/>
      <c r="P811" s="44"/>
      <c r="Q811" s="44"/>
      <c r="R811" s="44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>
      <c r="A812" s="44"/>
      <c r="B812" s="45"/>
      <c r="C812" s="34"/>
      <c r="D812" s="46"/>
      <c r="E812" s="46"/>
      <c r="F812" s="44"/>
      <c r="G812" s="44"/>
      <c r="H812" s="44"/>
      <c r="I812" s="44"/>
      <c r="J812" s="44"/>
      <c r="K812" s="44"/>
      <c r="L812" s="44"/>
      <c r="M812" s="42">
        <f ca="1">IF(C812="本國人",IF(LEN(D812)=10,IF(VALUE(RIGHT(D812,1))=MOD(10-MOD(MID(VLOOKUP(LEFT(D812,1),'參數'!$M$2:$O$28,3,FALSE),1,1)+MID(VLOOKUP(LEFT(D812,1),'參數'!$M$2:$O$28,3,FALSE),2,1)*9+SUMPRODUCT(MID(D812,ROW(INDIRECT("2:9")),1)*(10-ROW(INDIRECT("2:9")))),10),10),D812,"身分證字號有誤"),"身分證字號有誤"),D812)</f>
        <v>0</v>
      </c>
      <c r="N812" s="44"/>
      <c r="O812" s="44"/>
      <c r="P812" s="44"/>
      <c r="Q812" s="44"/>
      <c r="R812" s="44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>
      <c r="A813" s="44"/>
      <c r="B813" s="45"/>
      <c r="C813" s="34"/>
      <c r="D813" s="46"/>
      <c r="E813" s="46"/>
      <c r="F813" s="44"/>
      <c r="G813" s="44"/>
      <c r="H813" s="44"/>
      <c r="I813" s="44"/>
      <c r="J813" s="44"/>
      <c r="K813" s="44"/>
      <c r="L813" s="44"/>
      <c r="M813" s="42">
        <f ca="1">IF(C813="本國人",IF(LEN(D813)=10,IF(VALUE(RIGHT(D813,1))=MOD(10-MOD(MID(VLOOKUP(LEFT(D813,1),'參數'!$M$2:$O$28,3,FALSE),1,1)+MID(VLOOKUP(LEFT(D813,1),'參數'!$M$2:$O$28,3,FALSE),2,1)*9+SUMPRODUCT(MID(D813,ROW(INDIRECT("2:9")),1)*(10-ROW(INDIRECT("2:9")))),10),10),D813,"身分證字號有誤"),"身分證字號有誤"),D813)</f>
        <v>0</v>
      </c>
      <c r="N813" s="44"/>
      <c r="O813" s="44"/>
      <c r="P813" s="44"/>
      <c r="Q813" s="44"/>
      <c r="R813" s="44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>
      <c r="A814" s="44"/>
      <c r="B814" s="45"/>
      <c r="C814" s="34"/>
      <c r="D814" s="46"/>
      <c r="E814" s="46"/>
      <c r="F814" s="44"/>
      <c r="G814" s="44"/>
      <c r="H814" s="44"/>
      <c r="I814" s="44"/>
      <c r="J814" s="44"/>
      <c r="K814" s="44"/>
      <c r="L814" s="44"/>
      <c r="M814" s="42">
        <f ca="1">IF(C814="本國人",IF(LEN(D814)=10,IF(VALUE(RIGHT(D814,1))=MOD(10-MOD(MID(VLOOKUP(LEFT(D814,1),'參數'!$M$2:$O$28,3,FALSE),1,1)+MID(VLOOKUP(LEFT(D814,1),'參數'!$M$2:$O$28,3,FALSE),2,1)*9+SUMPRODUCT(MID(D814,ROW(INDIRECT("2:9")),1)*(10-ROW(INDIRECT("2:9")))),10),10),D814,"身分證字號有誤"),"身分證字號有誤"),D814)</f>
        <v>0</v>
      </c>
      <c r="N814" s="44"/>
      <c r="O814" s="44"/>
      <c r="P814" s="44"/>
      <c r="Q814" s="44"/>
      <c r="R814" s="44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>
      <c r="A815" s="44"/>
      <c r="B815" s="45"/>
      <c r="C815" s="34"/>
      <c r="D815" s="46"/>
      <c r="E815" s="46"/>
      <c r="F815" s="44"/>
      <c r="G815" s="44"/>
      <c r="H815" s="44"/>
      <c r="I815" s="44"/>
      <c r="J815" s="44"/>
      <c r="K815" s="44"/>
      <c r="L815" s="44"/>
      <c r="M815" s="42">
        <f ca="1">IF(C815="本國人",IF(LEN(D815)=10,IF(VALUE(RIGHT(D815,1))=MOD(10-MOD(MID(VLOOKUP(LEFT(D815,1),'參數'!$M$2:$O$28,3,FALSE),1,1)+MID(VLOOKUP(LEFT(D815,1),'參數'!$M$2:$O$28,3,FALSE),2,1)*9+SUMPRODUCT(MID(D815,ROW(INDIRECT("2:9")),1)*(10-ROW(INDIRECT("2:9")))),10),10),D815,"身分證字號有誤"),"身分證字號有誤"),D815)</f>
        <v>0</v>
      </c>
      <c r="N815" s="44"/>
      <c r="O815" s="44"/>
      <c r="P815" s="44"/>
      <c r="Q815" s="44"/>
      <c r="R815" s="44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>
      <c r="A816" s="44"/>
      <c r="B816" s="45"/>
      <c r="C816" s="34"/>
      <c r="D816" s="46"/>
      <c r="E816" s="46"/>
      <c r="F816" s="44"/>
      <c r="G816" s="44"/>
      <c r="H816" s="44"/>
      <c r="I816" s="44"/>
      <c r="J816" s="44"/>
      <c r="K816" s="44"/>
      <c r="L816" s="44"/>
      <c r="M816" s="42">
        <f ca="1">IF(C816="本國人",IF(LEN(D816)=10,IF(VALUE(RIGHT(D816,1))=MOD(10-MOD(MID(VLOOKUP(LEFT(D816,1),'參數'!$M$2:$O$28,3,FALSE),1,1)+MID(VLOOKUP(LEFT(D816,1),'參數'!$M$2:$O$28,3,FALSE),2,1)*9+SUMPRODUCT(MID(D816,ROW(INDIRECT("2:9")),1)*(10-ROW(INDIRECT("2:9")))),10),10),D816,"身分證字號有誤"),"身分證字號有誤"),D816)</f>
        <v>0</v>
      </c>
      <c r="N816" s="44"/>
      <c r="O816" s="44"/>
      <c r="P816" s="44"/>
      <c r="Q816" s="44"/>
      <c r="R816" s="44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>
      <c r="A817" s="44"/>
      <c r="B817" s="45"/>
      <c r="C817" s="34"/>
      <c r="D817" s="46"/>
      <c r="E817" s="46"/>
      <c r="F817" s="44"/>
      <c r="G817" s="44"/>
      <c r="H817" s="44"/>
      <c r="I817" s="44"/>
      <c r="J817" s="44"/>
      <c r="K817" s="44"/>
      <c r="L817" s="44"/>
      <c r="M817" s="42">
        <f ca="1">IF(C817="本國人",IF(LEN(D817)=10,IF(VALUE(RIGHT(D817,1))=MOD(10-MOD(MID(VLOOKUP(LEFT(D817,1),'參數'!$M$2:$O$28,3,FALSE),1,1)+MID(VLOOKUP(LEFT(D817,1),'參數'!$M$2:$O$28,3,FALSE),2,1)*9+SUMPRODUCT(MID(D817,ROW(INDIRECT("2:9")),1)*(10-ROW(INDIRECT("2:9")))),10),10),D817,"身分證字號有誤"),"身分證字號有誤"),D817)</f>
        <v>0</v>
      </c>
      <c r="N817" s="44"/>
      <c r="O817" s="44"/>
      <c r="P817" s="44"/>
      <c r="Q817" s="44"/>
      <c r="R817" s="44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>
      <c r="A818" s="44"/>
      <c r="B818" s="45"/>
      <c r="C818" s="34"/>
      <c r="D818" s="46"/>
      <c r="E818" s="46"/>
      <c r="F818" s="44"/>
      <c r="G818" s="44"/>
      <c r="H818" s="44"/>
      <c r="I818" s="44"/>
      <c r="J818" s="44"/>
      <c r="K818" s="44"/>
      <c r="L818" s="44"/>
      <c r="M818" s="42">
        <f ca="1">IF(C818="本國人",IF(LEN(D818)=10,IF(VALUE(RIGHT(D818,1))=MOD(10-MOD(MID(VLOOKUP(LEFT(D818,1),'參數'!$M$2:$O$28,3,FALSE),1,1)+MID(VLOOKUP(LEFT(D818,1),'參數'!$M$2:$O$28,3,FALSE),2,1)*9+SUMPRODUCT(MID(D818,ROW(INDIRECT("2:9")),1)*(10-ROW(INDIRECT("2:9")))),10),10),D818,"身分證字號有誤"),"身分證字號有誤"),D818)</f>
        <v>0</v>
      </c>
      <c r="N818" s="44"/>
      <c r="O818" s="44"/>
      <c r="P818" s="44"/>
      <c r="Q818" s="44"/>
      <c r="R818" s="44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>
      <c r="A819" s="44"/>
      <c r="B819" s="45"/>
      <c r="C819" s="34"/>
      <c r="D819" s="46"/>
      <c r="E819" s="46"/>
      <c r="F819" s="44"/>
      <c r="G819" s="44"/>
      <c r="H819" s="44"/>
      <c r="I819" s="44"/>
      <c r="J819" s="44"/>
      <c r="K819" s="44"/>
      <c r="L819" s="44"/>
      <c r="M819" s="42">
        <f ca="1">IF(C819="本國人",IF(LEN(D819)=10,IF(VALUE(RIGHT(D819,1))=MOD(10-MOD(MID(VLOOKUP(LEFT(D819,1),'參數'!$M$2:$O$28,3,FALSE),1,1)+MID(VLOOKUP(LEFT(D819,1),'參數'!$M$2:$O$28,3,FALSE),2,1)*9+SUMPRODUCT(MID(D819,ROW(INDIRECT("2:9")),1)*(10-ROW(INDIRECT("2:9")))),10),10),D819,"身分證字號有誤"),"身分證字號有誤"),D819)</f>
        <v>0</v>
      </c>
      <c r="N819" s="44"/>
      <c r="O819" s="44"/>
      <c r="P819" s="44"/>
      <c r="Q819" s="44"/>
      <c r="R819" s="44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>
      <c r="A820" s="44"/>
      <c r="B820" s="45"/>
      <c r="C820" s="34"/>
      <c r="D820" s="46"/>
      <c r="E820" s="46"/>
      <c r="F820" s="44"/>
      <c r="G820" s="44"/>
      <c r="H820" s="44"/>
      <c r="I820" s="44"/>
      <c r="J820" s="44"/>
      <c r="K820" s="44"/>
      <c r="L820" s="44"/>
      <c r="M820" s="42">
        <f ca="1">IF(C820="本國人",IF(LEN(D820)=10,IF(VALUE(RIGHT(D820,1))=MOD(10-MOD(MID(VLOOKUP(LEFT(D820,1),'參數'!$M$2:$O$28,3,FALSE),1,1)+MID(VLOOKUP(LEFT(D820,1),'參數'!$M$2:$O$28,3,FALSE),2,1)*9+SUMPRODUCT(MID(D820,ROW(INDIRECT("2:9")),1)*(10-ROW(INDIRECT("2:9")))),10),10),D820,"身分證字號有誤"),"身分證字號有誤"),D820)</f>
        <v>0</v>
      </c>
      <c r="N820" s="44"/>
      <c r="O820" s="44"/>
      <c r="P820" s="44"/>
      <c r="Q820" s="44"/>
      <c r="R820" s="44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>
      <c r="A821" s="44"/>
      <c r="B821" s="45"/>
      <c r="C821" s="34"/>
      <c r="D821" s="46"/>
      <c r="E821" s="46"/>
      <c r="F821" s="44"/>
      <c r="G821" s="44"/>
      <c r="H821" s="44"/>
      <c r="I821" s="44"/>
      <c r="J821" s="44"/>
      <c r="K821" s="44"/>
      <c r="L821" s="44"/>
      <c r="M821" s="42">
        <f ca="1">IF(C821="本國人",IF(LEN(D821)=10,IF(VALUE(RIGHT(D821,1))=MOD(10-MOD(MID(VLOOKUP(LEFT(D821,1),'參數'!$M$2:$O$28,3,FALSE),1,1)+MID(VLOOKUP(LEFT(D821,1),'參數'!$M$2:$O$28,3,FALSE),2,1)*9+SUMPRODUCT(MID(D821,ROW(INDIRECT("2:9")),1)*(10-ROW(INDIRECT("2:9")))),10),10),D821,"身分證字號有誤"),"身分證字號有誤"),D821)</f>
        <v>0</v>
      </c>
      <c r="N821" s="44"/>
      <c r="O821" s="44"/>
      <c r="P821" s="44"/>
      <c r="Q821" s="44"/>
      <c r="R821" s="44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>
      <c r="A822" s="44"/>
      <c r="B822" s="45"/>
      <c r="C822" s="34"/>
      <c r="D822" s="46"/>
      <c r="E822" s="46"/>
      <c r="F822" s="44"/>
      <c r="G822" s="44"/>
      <c r="H822" s="44"/>
      <c r="I822" s="44"/>
      <c r="J822" s="44"/>
      <c r="K822" s="44"/>
      <c r="L822" s="44"/>
      <c r="M822" s="42">
        <f ca="1">IF(C822="本國人",IF(LEN(D822)=10,IF(VALUE(RIGHT(D822,1))=MOD(10-MOD(MID(VLOOKUP(LEFT(D822,1),'參數'!$M$2:$O$28,3,FALSE),1,1)+MID(VLOOKUP(LEFT(D822,1),'參數'!$M$2:$O$28,3,FALSE),2,1)*9+SUMPRODUCT(MID(D822,ROW(INDIRECT("2:9")),1)*(10-ROW(INDIRECT("2:9")))),10),10),D822,"身分證字號有誤"),"身分證字號有誤"),D822)</f>
        <v>0</v>
      </c>
      <c r="N822" s="44"/>
      <c r="O822" s="44"/>
      <c r="P822" s="44"/>
      <c r="Q822" s="44"/>
      <c r="R822" s="44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>
      <c r="A823" s="44"/>
      <c r="B823" s="45"/>
      <c r="C823" s="34"/>
      <c r="D823" s="46"/>
      <c r="E823" s="46"/>
      <c r="F823" s="44"/>
      <c r="G823" s="44"/>
      <c r="H823" s="44"/>
      <c r="I823" s="44"/>
      <c r="J823" s="44"/>
      <c r="K823" s="44"/>
      <c r="L823" s="44"/>
      <c r="M823" s="42">
        <f ca="1">IF(C823="本國人",IF(LEN(D823)=10,IF(VALUE(RIGHT(D823,1))=MOD(10-MOD(MID(VLOOKUP(LEFT(D823,1),'參數'!$M$2:$O$28,3,FALSE),1,1)+MID(VLOOKUP(LEFT(D823,1),'參數'!$M$2:$O$28,3,FALSE),2,1)*9+SUMPRODUCT(MID(D823,ROW(INDIRECT("2:9")),1)*(10-ROW(INDIRECT("2:9")))),10),10),D823,"身分證字號有誤"),"身分證字號有誤"),D823)</f>
        <v>0</v>
      </c>
      <c r="N823" s="44"/>
      <c r="O823" s="44"/>
      <c r="P823" s="44"/>
      <c r="Q823" s="44"/>
      <c r="R823" s="44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>
      <c r="A824" s="44"/>
      <c r="B824" s="45"/>
      <c r="C824" s="34"/>
      <c r="D824" s="46"/>
      <c r="E824" s="46"/>
      <c r="F824" s="44"/>
      <c r="G824" s="44"/>
      <c r="H824" s="44"/>
      <c r="I824" s="44"/>
      <c r="J824" s="44"/>
      <c r="K824" s="44"/>
      <c r="L824" s="44"/>
      <c r="M824" s="42">
        <f ca="1">IF(C824="本國人",IF(LEN(D824)=10,IF(VALUE(RIGHT(D824,1))=MOD(10-MOD(MID(VLOOKUP(LEFT(D824,1),'參數'!$M$2:$O$28,3,FALSE),1,1)+MID(VLOOKUP(LEFT(D824,1),'參數'!$M$2:$O$28,3,FALSE),2,1)*9+SUMPRODUCT(MID(D824,ROW(INDIRECT("2:9")),1)*(10-ROW(INDIRECT("2:9")))),10),10),D824,"身分證字號有誤"),"身分證字號有誤"),D824)</f>
        <v>0</v>
      </c>
      <c r="N824" s="44"/>
      <c r="O824" s="44"/>
      <c r="P824" s="44"/>
      <c r="Q824" s="44"/>
      <c r="R824" s="44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>
      <c r="A825" s="44"/>
      <c r="B825" s="45"/>
      <c r="C825" s="34"/>
      <c r="D825" s="46"/>
      <c r="E825" s="46"/>
      <c r="F825" s="44"/>
      <c r="G825" s="44"/>
      <c r="H825" s="44"/>
      <c r="I825" s="44"/>
      <c r="J825" s="44"/>
      <c r="K825" s="44"/>
      <c r="L825" s="44"/>
      <c r="M825" s="42">
        <f ca="1">IF(C825="本國人",IF(LEN(D825)=10,IF(VALUE(RIGHT(D825,1))=MOD(10-MOD(MID(VLOOKUP(LEFT(D825,1),'參數'!$M$2:$O$28,3,FALSE),1,1)+MID(VLOOKUP(LEFT(D825,1),'參數'!$M$2:$O$28,3,FALSE),2,1)*9+SUMPRODUCT(MID(D825,ROW(INDIRECT("2:9")),1)*(10-ROW(INDIRECT("2:9")))),10),10),D825,"身分證字號有誤"),"身分證字號有誤"),D825)</f>
        <v>0</v>
      </c>
      <c r="N825" s="44"/>
      <c r="O825" s="44"/>
      <c r="P825" s="44"/>
      <c r="Q825" s="44"/>
      <c r="R825" s="44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>
      <c r="A826" s="44"/>
      <c r="B826" s="45"/>
      <c r="C826" s="34"/>
      <c r="D826" s="46"/>
      <c r="E826" s="46"/>
      <c r="F826" s="44"/>
      <c r="G826" s="44"/>
      <c r="H826" s="44"/>
      <c r="I826" s="44"/>
      <c r="J826" s="44"/>
      <c r="K826" s="44"/>
      <c r="L826" s="44"/>
      <c r="M826" s="42">
        <f ca="1">IF(C826="本國人",IF(LEN(D826)=10,IF(VALUE(RIGHT(D826,1))=MOD(10-MOD(MID(VLOOKUP(LEFT(D826,1),'參數'!$M$2:$O$28,3,FALSE),1,1)+MID(VLOOKUP(LEFT(D826,1),'參數'!$M$2:$O$28,3,FALSE),2,1)*9+SUMPRODUCT(MID(D826,ROW(INDIRECT("2:9")),1)*(10-ROW(INDIRECT("2:9")))),10),10),D826,"身分證字號有誤"),"身分證字號有誤"),D826)</f>
        <v>0</v>
      </c>
      <c r="N826" s="44"/>
      <c r="O826" s="44"/>
      <c r="P826" s="44"/>
      <c r="Q826" s="44"/>
      <c r="R826" s="44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>
      <c r="A827" s="44"/>
      <c r="B827" s="45"/>
      <c r="C827" s="34"/>
      <c r="D827" s="46"/>
      <c r="E827" s="46"/>
      <c r="F827" s="44"/>
      <c r="G827" s="44"/>
      <c r="H827" s="44"/>
      <c r="I827" s="44"/>
      <c r="J827" s="44"/>
      <c r="K827" s="44"/>
      <c r="L827" s="44"/>
      <c r="M827" s="42">
        <f ca="1">IF(C827="本國人",IF(LEN(D827)=10,IF(VALUE(RIGHT(D827,1))=MOD(10-MOD(MID(VLOOKUP(LEFT(D827,1),'參數'!$M$2:$O$28,3,FALSE),1,1)+MID(VLOOKUP(LEFT(D827,1),'參數'!$M$2:$O$28,3,FALSE),2,1)*9+SUMPRODUCT(MID(D827,ROW(INDIRECT("2:9")),1)*(10-ROW(INDIRECT("2:9")))),10),10),D827,"身分證字號有誤"),"身分證字號有誤"),D827)</f>
        <v>0</v>
      </c>
      <c r="N827" s="44"/>
      <c r="O827" s="44"/>
      <c r="P827" s="44"/>
      <c r="Q827" s="44"/>
      <c r="R827" s="44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>
      <c r="A828" s="44"/>
      <c r="B828" s="45"/>
      <c r="C828" s="34"/>
      <c r="D828" s="46"/>
      <c r="E828" s="46"/>
      <c r="F828" s="44"/>
      <c r="G828" s="44"/>
      <c r="H828" s="44"/>
      <c r="I828" s="44"/>
      <c r="J828" s="44"/>
      <c r="K828" s="44"/>
      <c r="L828" s="44"/>
      <c r="M828" s="42">
        <f ca="1">IF(C828="本國人",IF(LEN(D828)=10,IF(VALUE(RIGHT(D828,1))=MOD(10-MOD(MID(VLOOKUP(LEFT(D828,1),'參數'!$M$2:$O$28,3,FALSE),1,1)+MID(VLOOKUP(LEFT(D828,1),'參數'!$M$2:$O$28,3,FALSE),2,1)*9+SUMPRODUCT(MID(D828,ROW(INDIRECT("2:9")),1)*(10-ROW(INDIRECT("2:9")))),10),10),D828,"身分證字號有誤"),"身分證字號有誤"),D828)</f>
        <v>0</v>
      </c>
      <c r="N828" s="44"/>
      <c r="O828" s="44"/>
      <c r="P828" s="44"/>
      <c r="Q828" s="44"/>
      <c r="R828" s="44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>
      <c r="A829" s="44"/>
      <c r="B829" s="45"/>
      <c r="C829" s="34"/>
      <c r="D829" s="46"/>
      <c r="E829" s="46"/>
      <c r="F829" s="44"/>
      <c r="G829" s="44"/>
      <c r="H829" s="44"/>
      <c r="I829" s="44"/>
      <c r="J829" s="44"/>
      <c r="K829" s="44"/>
      <c r="L829" s="44"/>
      <c r="M829" s="42">
        <f ca="1">IF(C829="本國人",IF(LEN(D829)=10,IF(VALUE(RIGHT(D829,1))=MOD(10-MOD(MID(VLOOKUP(LEFT(D829,1),'參數'!$M$2:$O$28,3,FALSE),1,1)+MID(VLOOKUP(LEFT(D829,1),'參數'!$M$2:$O$28,3,FALSE),2,1)*9+SUMPRODUCT(MID(D829,ROW(INDIRECT("2:9")),1)*(10-ROW(INDIRECT("2:9")))),10),10),D829,"身分證字號有誤"),"身分證字號有誤"),D829)</f>
        <v>0</v>
      </c>
      <c r="N829" s="44"/>
      <c r="O829" s="44"/>
      <c r="P829" s="44"/>
      <c r="Q829" s="44"/>
      <c r="R829" s="44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>
      <c r="A830" s="44"/>
      <c r="B830" s="45"/>
      <c r="C830" s="34"/>
      <c r="D830" s="46"/>
      <c r="E830" s="46"/>
      <c r="F830" s="44"/>
      <c r="G830" s="44"/>
      <c r="H830" s="44"/>
      <c r="I830" s="44"/>
      <c r="J830" s="44"/>
      <c r="K830" s="44"/>
      <c r="L830" s="44"/>
      <c r="M830" s="42">
        <f ca="1">IF(C830="本國人",IF(LEN(D830)=10,IF(VALUE(RIGHT(D830,1))=MOD(10-MOD(MID(VLOOKUP(LEFT(D830,1),'參數'!$M$2:$O$28,3,FALSE),1,1)+MID(VLOOKUP(LEFT(D830,1),'參數'!$M$2:$O$28,3,FALSE),2,1)*9+SUMPRODUCT(MID(D830,ROW(INDIRECT("2:9")),1)*(10-ROW(INDIRECT("2:9")))),10),10),D830,"身分證字號有誤"),"身分證字號有誤"),D830)</f>
        <v>0</v>
      </c>
      <c r="N830" s="44"/>
      <c r="O830" s="44"/>
      <c r="P830" s="44"/>
      <c r="Q830" s="44"/>
      <c r="R830" s="44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>
      <c r="A831" s="44"/>
      <c r="B831" s="45"/>
      <c r="C831" s="34"/>
      <c r="D831" s="46"/>
      <c r="E831" s="46"/>
      <c r="F831" s="44"/>
      <c r="G831" s="44"/>
      <c r="H831" s="44"/>
      <c r="I831" s="44"/>
      <c r="J831" s="44"/>
      <c r="K831" s="44"/>
      <c r="L831" s="44"/>
      <c r="M831" s="42">
        <f ca="1">IF(C831="本國人",IF(LEN(D831)=10,IF(VALUE(RIGHT(D831,1))=MOD(10-MOD(MID(VLOOKUP(LEFT(D831,1),'參數'!$M$2:$O$28,3,FALSE),1,1)+MID(VLOOKUP(LEFT(D831,1),'參數'!$M$2:$O$28,3,FALSE),2,1)*9+SUMPRODUCT(MID(D831,ROW(INDIRECT("2:9")),1)*(10-ROW(INDIRECT("2:9")))),10),10),D831,"身分證字號有誤"),"身分證字號有誤"),D831)</f>
        <v>0</v>
      </c>
      <c r="N831" s="44"/>
      <c r="O831" s="44"/>
      <c r="P831" s="44"/>
      <c r="Q831" s="44"/>
      <c r="R831" s="44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>
      <c r="A832" s="44"/>
      <c r="B832" s="45"/>
      <c r="C832" s="34"/>
      <c r="D832" s="46"/>
      <c r="E832" s="46"/>
      <c r="F832" s="44"/>
      <c r="G832" s="44"/>
      <c r="H832" s="44"/>
      <c r="I832" s="44"/>
      <c r="J832" s="44"/>
      <c r="K832" s="44"/>
      <c r="L832" s="44"/>
      <c r="M832" s="42">
        <f ca="1">IF(C832="本國人",IF(LEN(D832)=10,IF(VALUE(RIGHT(D832,1))=MOD(10-MOD(MID(VLOOKUP(LEFT(D832,1),'參數'!$M$2:$O$28,3,FALSE),1,1)+MID(VLOOKUP(LEFT(D832,1),'參數'!$M$2:$O$28,3,FALSE),2,1)*9+SUMPRODUCT(MID(D832,ROW(INDIRECT("2:9")),1)*(10-ROW(INDIRECT("2:9")))),10),10),D832,"身分證字號有誤"),"身分證字號有誤"),D832)</f>
        <v>0</v>
      </c>
      <c r="N832" s="44"/>
      <c r="O832" s="44"/>
      <c r="P832" s="44"/>
      <c r="Q832" s="44"/>
      <c r="R832" s="44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>
      <c r="A833" s="44"/>
      <c r="B833" s="45"/>
      <c r="C833" s="34"/>
      <c r="D833" s="46"/>
      <c r="E833" s="46"/>
      <c r="F833" s="44"/>
      <c r="G833" s="44"/>
      <c r="H833" s="44"/>
      <c r="I833" s="44"/>
      <c r="J833" s="44"/>
      <c r="K833" s="44"/>
      <c r="L833" s="44"/>
      <c r="M833" s="42">
        <f ca="1">IF(C833="本國人",IF(LEN(D833)=10,IF(VALUE(RIGHT(D833,1))=MOD(10-MOD(MID(VLOOKUP(LEFT(D833,1),'參數'!$M$2:$O$28,3,FALSE),1,1)+MID(VLOOKUP(LEFT(D833,1),'參數'!$M$2:$O$28,3,FALSE),2,1)*9+SUMPRODUCT(MID(D833,ROW(INDIRECT("2:9")),1)*(10-ROW(INDIRECT("2:9")))),10),10),D833,"身分證字號有誤"),"身分證字號有誤"),D833)</f>
        <v>0</v>
      </c>
      <c r="N833" s="44"/>
      <c r="O833" s="44"/>
      <c r="P833" s="44"/>
      <c r="Q833" s="44"/>
      <c r="R833" s="44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>
      <c r="A834" s="44"/>
      <c r="B834" s="45"/>
      <c r="C834" s="34"/>
      <c r="D834" s="46"/>
      <c r="E834" s="46"/>
      <c r="F834" s="44"/>
      <c r="G834" s="44"/>
      <c r="H834" s="44"/>
      <c r="I834" s="44"/>
      <c r="J834" s="44"/>
      <c r="K834" s="44"/>
      <c r="L834" s="44"/>
      <c r="M834" s="42">
        <f ca="1">IF(C834="本國人",IF(LEN(D834)=10,IF(VALUE(RIGHT(D834,1))=MOD(10-MOD(MID(VLOOKUP(LEFT(D834,1),'參數'!$M$2:$O$28,3,FALSE),1,1)+MID(VLOOKUP(LEFT(D834,1),'參數'!$M$2:$O$28,3,FALSE),2,1)*9+SUMPRODUCT(MID(D834,ROW(INDIRECT("2:9")),1)*(10-ROW(INDIRECT("2:9")))),10),10),D834,"身分證字號有誤"),"身分證字號有誤"),D834)</f>
        <v>0</v>
      </c>
      <c r="N834" s="44"/>
      <c r="O834" s="44"/>
      <c r="P834" s="44"/>
      <c r="Q834" s="44"/>
      <c r="R834" s="44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>
      <c r="A835" s="44"/>
      <c r="B835" s="45"/>
      <c r="C835" s="34"/>
      <c r="D835" s="46"/>
      <c r="E835" s="46"/>
      <c r="F835" s="44"/>
      <c r="G835" s="44"/>
      <c r="H835" s="44"/>
      <c r="I835" s="44"/>
      <c r="J835" s="44"/>
      <c r="K835" s="44"/>
      <c r="L835" s="44"/>
      <c r="M835" s="42">
        <f ca="1">IF(C835="本國人",IF(LEN(D835)=10,IF(VALUE(RIGHT(D835,1))=MOD(10-MOD(MID(VLOOKUP(LEFT(D835,1),'參數'!$M$2:$O$28,3,FALSE),1,1)+MID(VLOOKUP(LEFT(D835,1),'參數'!$M$2:$O$28,3,FALSE),2,1)*9+SUMPRODUCT(MID(D835,ROW(INDIRECT("2:9")),1)*(10-ROW(INDIRECT("2:9")))),10),10),D835,"身分證字號有誤"),"身分證字號有誤"),D835)</f>
        <v>0</v>
      </c>
      <c r="N835" s="44"/>
      <c r="O835" s="44"/>
      <c r="P835" s="44"/>
      <c r="Q835" s="44"/>
      <c r="R835" s="44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>
      <c r="A836" s="44"/>
      <c r="B836" s="45"/>
      <c r="C836" s="34"/>
      <c r="D836" s="46"/>
      <c r="E836" s="46"/>
      <c r="F836" s="44"/>
      <c r="G836" s="44"/>
      <c r="H836" s="44"/>
      <c r="I836" s="44"/>
      <c r="J836" s="44"/>
      <c r="K836" s="44"/>
      <c r="L836" s="44"/>
      <c r="M836" s="42">
        <f ca="1">IF(C836="本國人",IF(LEN(D836)=10,IF(VALUE(RIGHT(D836,1))=MOD(10-MOD(MID(VLOOKUP(LEFT(D836,1),'參數'!$M$2:$O$28,3,FALSE),1,1)+MID(VLOOKUP(LEFT(D836,1),'參數'!$M$2:$O$28,3,FALSE),2,1)*9+SUMPRODUCT(MID(D836,ROW(INDIRECT("2:9")),1)*(10-ROW(INDIRECT("2:9")))),10),10),D836,"身分證字號有誤"),"身分證字號有誤"),D836)</f>
        <v>0</v>
      </c>
      <c r="N836" s="44"/>
      <c r="O836" s="44"/>
      <c r="P836" s="44"/>
      <c r="Q836" s="44"/>
      <c r="R836" s="44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>
      <c r="A837" s="44"/>
      <c r="B837" s="45"/>
      <c r="C837" s="34"/>
      <c r="D837" s="46"/>
      <c r="E837" s="46"/>
      <c r="F837" s="44"/>
      <c r="G837" s="44"/>
      <c r="H837" s="44"/>
      <c r="I837" s="44"/>
      <c r="J837" s="44"/>
      <c r="K837" s="44"/>
      <c r="L837" s="44"/>
      <c r="M837" s="42">
        <f ca="1">IF(C837="本國人",IF(LEN(D837)=10,IF(VALUE(RIGHT(D837,1))=MOD(10-MOD(MID(VLOOKUP(LEFT(D837,1),'參數'!$M$2:$O$28,3,FALSE),1,1)+MID(VLOOKUP(LEFT(D837,1),'參數'!$M$2:$O$28,3,FALSE),2,1)*9+SUMPRODUCT(MID(D837,ROW(INDIRECT("2:9")),1)*(10-ROW(INDIRECT("2:9")))),10),10),D837,"身分證字號有誤"),"身分證字號有誤"),D837)</f>
        <v>0</v>
      </c>
      <c r="N837" s="44"/>
      <c r="O837" s="44"/>
      <c r="P837" s="44"/>
      <c r="Q837" s="44"/>
      <c r="R837" s="44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>
      <c r="A838" s="44"/>
      <c r="B838" s="45"/>
      <c r="C838" s="34"/>
      <c r="D838" s="46"/>
      <c r="E838" s="46"/>
      <c r="F838" s="44"/>
      <c r="G838" s="44"/>
      <c r="H838" s="44"/>
      <c r="I838" s="44"/>
      <c r="J838" s="44"/>
      <c r="K838" s="44"/>
      <c r="L838" s="44"/>
      <c r="M838" s="42">
        <f ca="1">IF(C838="本國人",IF(LEN(D838)=10,IF(VALUE(RIGHT(D838,1))=MOD(10-MOD(MID(VLOOKUP(LEFT(D838,1),'參數'!$M$2:$O$28,3,FALSE),1,1)+MID(VLOOKUP(LEFT(D838,1),'參數'!$M$2:$O$28,3,FALSE),2,1)*9+SUMPRODUCT(MID(D838,ROW(INDIRECT("2:9")),1)*(10-ROW(INDIRECT("2:9")))),10),10),D838,"身分證字號有誤"),"身分證字號有誤"),D838)</f>
        <v>0</v>
      </c>
      <c r="N838" s="44"/>
      <c r="O838" s="44"/>
      <c r="P838" s="44"/>
      <c r="Q838" s="44"/>
      <c r="R838" s="44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>
      <c r="A839" s="44"/>
      <c r="B839" s="45"/>
      <c r="C839" s="34"/>
      <c r="D839" s="46"/>
      <c r="E839" s="46"/>
      <c r="F839" s="44"/>
      <c r="G839" s="44"/>
      <c r="H839" s="44"/>
      <c r="I839" s="44"/>
      <c r="J839" s="44"/>
      <c r="K839" s="44"/>
      <c r="L839" s="44"/>
      <c r="M839" s="42">
        <f ca="1">IF(C839="本國人",IF(LEN(D839)=10,IF(VALUE(RIGHT(D839,1))=MOD(10-MOD(MID(VLOOKUP(LEFT(D839,1),'參數'!$M$2:$O$28,3,FALSE),1,1)+MID(VLOOKUP(LEFT(D839,1),'參數'!$M$2:$O$28,3,FALSE),2,1)*9+SUMPRODUCT(MID(D839,ROW(INDIRECT("2:9")),1)*(10-ROW(INDIRECT("2:9")))),10),10),D839,"身分證字號有誤"),"身分證字號有誤"),D839)</f>
        <v>0</v>
      </c>
      <c r="N839" s="44"/>
      <c r="O839" s="44"/>
      <c r="P839" s="44"/>
      <c r="Q839" s="44"/>
      <c r="R839" s="44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>
      <c r="A840" s="44"/>
      <c r="B840" s="45"/>
      <c r="C840" s="34"/>
      <c r="D840" s="46"/>
      <c r="E840" s="46"/>
      <c r="F840" s="44"/>
      <c r="G840" s="44"/>
      <c r="H840" s="44"/>
      <c r="I840" s="44"/>
      <c r="J840" s="44"/>
      <c r="K840" s="44"/>
      <c r="L840" s="44"/>
      <c r="M840" s="42">
        <f ca="1">IF(C840="本國人",IF(LEN(D840)=10,IF(VALUE(RIGHT(D840,1))=MOD(10-MOD(MID(VLOOKUP(LEFT(D840,1),'參數'!$M$2:$O$28,3,FALSE),1,1)+MID(VLOOKUP(LEFT(D840,1),'參數'!$M$2:$O$28,3,FALSE),2,1)*9+SUMPRODUCT(MID(D840,ROW(INDIRECT("2:9")),1)*(10-ROW(INDIRECT("2:9")))),10),10),D840,"身分證字號有誤"),"身分證字號有誤"),D840)</f>
        <v>0</v>
      </c>
      <c r="N840" s="44"/>
      <c r="O840" s="44"/>
      <c r="P840" s="44"/>
      <c r="Q840" s="44"/>
      <c r="R840" s="44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>
      <c r="A841" s="44"/>
      <c r="B841" s="45"/>
      <c r="C841" s="34"/>
      <c r="D841" s="46"/>
      <c r="E841" s="46"/>
      <c r="F841" s="44"/>
      <c r="G841" s="44"/>
      <c r="H841" s="44"/>
      <c r="I841" s="44"/>
      <c r="J841" s="44"/>
      <c r="K841" s="44"/>
      <c r="L841" s="44"/>
      <c r="M841" s="42">
        <f ca="1">IF(C841="本國人",IF(LEN(D841)=10,IF(VALUE(RIGHT(D841,1))=MOD(10-MOD(MID(VLOOKUP(LEFT(D841,1),'參數'!$M$2:$O$28,3,FALSE),1,1)+MID(VLOOKUP(LEFT(D841,1),'參數'!$M$2:$O$28,3,FALSE),2,1)*9+SUMPRODUCT(MID(D841,ROW(INDIRECT("2:9")),1)*(10-ROW(INDIRECT("2:9")))),10),10),D841,"身分證字號有誤"),"身分證字號有誤"),D841)</f>
        <v>0</v>
      </c>
      <c r="N841" s="44"/>
      <c r="O841" s="44"/>
      <c r="P841" s="44"/>
      <c r="Q841" s="44"/>
      <c r="R841" s="44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>
      <c r="A842" s="44"/>
      <c r="B842" s="45"/>
      <c r="C842" s="34"/>
      <c r="D842" s="46"/>
      <c r="E842" s="46"/>
      <c r="F842" s="44"/>
      <c r="G842" s="44"/>
      <c r="H842" s="44"/>
      <c r="I842" s="44"/>
      <c r="J842" s="44"/>
      <c r="K842" s="44"/>
      <c r="L842" s="44"/>
      <c r="M842" s="42">
        <f ca="1">IF(C842="本國人",IF(LEN(D842)=10,IF(VALUE(RIGHT(D842,1))=MOD(10-MOD(MID(VLOOKUP(LEFT(D842,1),'參數'!$M$2:$O$28,3,FALSE),1,1)+MID(VLOOKUP(LEFT(D842,1),'參數'!$M$2:$O$28,3,FALSE),2,1)*9+SUMPRODUCT(MID(D842,ROW(INDIRECT("2:9")),1)*(10-ROW(INDIRECT("2:9")))),10),10),D842,"身分證字號有誤"),"身分證字號有誤"),D842)</f>
        <v>0</v>
      </c>
      <c r="N842" s="44"/>
      <c r="O842" s="44"/>
      <c r="P842" s="44"/>
      <c r="Q842" s="44"/>
      <c r="R842" s="44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>
      <c r="A843" s="44"/>
      <c r="B843" s="45"/>
      <c r="C843" s="34"/>
      <c r="D843" s="46"/>
      <c r="E843" s="46"/>
      <c r="F843" s="44"/>
      <c r="G843" s="44"/>
      <c r="H843" s="44"/>
      <c r="I843" s="44"/>
      <c r="J843" s="44"/>
      <c r="K843" s="44"/>
      <c r="L843" s="44"/>
      <c r="M843" s="42">
        <f ca="1">IF(C843="本國人",IF(LEN(D843)=10,IF(VALUE(RIGHT(D843,1))=MOD(10-MOD(MID(VLOOKUP(LEFT(D843,1),'參數'!$M$2:$O$28,3,FALSE),1,1)+MID(VLOOKUP(LEFT(D843,1),'參數'!$M$2:$O$28,3,FALSE),2,1)*9+SUMPRODUCT(MID(D843,ROW(INDIRECT("2:9")),1)*(10-ROW(INDIRECT("2:9")))),10),10),D843,"身分證字號有誤"),"身分證字號有誤"),D843)</f>
        <v>0</v>
      </c>
      <c r="N843" s="44"/>
      <c r="O843" s="44"/>
      <c r="P843" s="44"/>
      <c r="Q843" s="44"/>
      <c r="R843" s="44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>
      <c r="A844" s="44"/>
      <c r="B844" s="45"/>
      <c r="C844" s="34"/>
      <c r="D844" s="46"/>
      <c r="E844" s="46"/>
      <c r="F844" s="44"/>
      <c r="G844" s="44"/>
      <c r="H844" s="44"/>
      <c r="I844" s="44"/>
      <c r="J844" s="44"/>
      <c r="K844" s="44"/>
      <c r="L844" s="44"/>
      <c r="M844" s="42">
        <f ca="1">IF(C844="本國人",IF(LEN(D844)=10,IF(VALUE(RIGHT(D844,1))=MOD(10-MOD(MID(VLOOKUP(LEFT(D844,1),'參數'!$M$2:$O$28,3,FALSE),1,1)+MID(VLOOKUP(LEFT(D844,1),'參數'!$M$2:$O$28,3,FALSE),2,1)*9+SUMPRODUCT(MID(D844,ROW(INDIRECT("2:9")),1)*(10-ROW(INDIRECT("2:9")))),10),10),D844,"身分證字號有誤"),"身分證字號有誤"),D844)</f>
        <v>0</v>
      </c>
      <c r="N844" s="44"/>
      <c r="O844" s="44"/>
      <c r="P844" s="44"/>
      <c r="Q844" s="44"/>
      <c r="R844" s="44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>
      <c r="A845" s="44"/>
      <c r="B845" s="45"/>
      <c r="C845" s="34"/>
      <c r="D845" s="46"/>
      <c r="E845" s="46"/>
      <c r="F845" s="44"/>
      <c r="G845" s="44"/>
      <c r="H845" s="44"/>
      <c r="I845" s="44"/>
      <c r="J845" s="44"/>
      <c r="K845" s="44"/>
      <c r="L845" s="44"/>
      <c r="M845" s="42">
        <f ca="1">IF(C845="本國人",IF(LEN(D845)=10,IF(VALUE(RIGHT(D845,1))=MOD(10-MOD(MID(VLOOKUP(LEFT(D845,1),'參數'!$M$2:$O$28,3,FALSE),1,1)+MID(VLOOKUP(LEFT(D845,1),'參數'!$M$2:$O$28,3,FALSE),2,1)*9+SUMPRODUCT(MID(D845,ROW(INDIRECT("2:9")),1)*(10-ROW(INDIRECT("2:9")))),10),10),D845,"身分證字號有誤"),"身分證字號有誤"),D845)</f>
        <v>0</v>
      </c>
      <c r="N845" s="44"/>
      <c r="O845" s="44"/>
      <c r="P845" s="44"/>
      <c r="Q845" s="44"/>
      <c r="R845" s="44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>
      <c r="A846" s="44"/>
      <c r="B846" s="45"/>
      <c r="C846" s="34"/>
      <c r="D846" s="46"/>
      <c r="E846" s="46"/>
      <c r="F846" s="44"/>
      <c r="G846" s="44"/>
      <c r="H846" s="44"/>
      <c r="I846" s="44"/>
      <c r="J846" s="44"/>
      <c r="K846" s="44"/>
      <c r="L846" s="44"/>
      <c r="M846" s="42">
        <f ca="1">IF(C846="本國人",IF(LEN(D846)=10,IF(VALUE(RIGHT(D846,1))=MOD(10-MOD(MID(VLOOKUP(LEFT(D846,1),'參數'!$M$2:$O$28,3,FALSE),1,1)+MID(VLOOKUP(LEFT(D846,1),'參數'!$M$2:$O$28,3,FALSE),2,1)*9+SUMPRODUCT(MID(D846,ROW(INDIRECT("2:9")),1)*(10-ROW(INDIRECT("2:9")))),10),10),D846,"身分證字號有誤"),"身分證字號有誤"),D846)</f>
        <v>0</v>
      </c>
      <c r="N846" s="44"/>
      <c r="O846" s="44"/>
      <c r="P846" s="44"/>
      <c r="Q846" s="44"/>
      <c r="R846" s="44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>
      <c r="A847" s="44"/>
      <c r="B847" s="45"/>
      <c r="C847" s="34"/>
      <c r="D847" s="46"/>
      <c r="E847" s="46"/>
      <c r="F847" s="44"/>
      <c r="G847" s="44"/>
      <c r="H847" s="44"/>
      <c r="I847" s="44"/>
      <c r="J847" s="44"/>
      <c r="K847" s="44"/>
      <c r="L847" s="44"/>
      <c r="M847" s="42">
        <f ca="1">IF(C847="本國人",IF(LEN(D847)=10,IF(VALUE(RIGHT(D847,1))=MOD(10-MOD(MID(VLOOKUP(LEFT(D847,1),'參數'!$M$2:$O$28,3,FALSE),1,1)+MID(VLOOKUP(LEFT(D847,1),'參數'!$M$2:$O$28,3,FALSE),2,1)*9+SUMPRODUCT(MID(D847,ROW(INDIRECT("2:9")),1)*(10-ROW(INDIRECT("2:9")))),10),10),D847,"身分證字號有誤"),"身分證字號有誤"),D847)</f>
        <v>0</v>
      </c>
      <c r="N847" s="44"/>
      <c r="O847" s="44"/>
      <c r="P847" s="44"/>
      <c r="Q847" s="44"/>
      <c r="R847" s="44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>
      <c r="A848" s="44"/>
      <c r="B848" s="45"/>
      <c r="C848" s="34"/>
      <c r="D848" s="46"/>
      <c r="E848" s="46"/>
      <c r="F848" s="44"/>
      <c r="G848" s="44"/>
      <c r="H848" s="44"/>
      <c r="I848" s="44"/>
      <c r="J848" s="44"/>
      <c r="K848" s="44"/>
      <c r="L848" s="44"/>
      <c r="M848" s="42">
        <f ca="1">IF(C848="本國人",IF(LEN(D848)=10,IF(VALUE(RIGHT(D848,1))=MOD(10-MOD(MID(VLOOKUP(LEFT(D848,1),'參數'!$M$2:$O$28,3,FALSE),1,1)+MID(VLOOKUP(LEFT(D848,1),'參數'!$M$2:$O$28,3,FALSE),2,1)*9+SUMPRODUCT(MID(D848,ROW(INDIRECT("2:9")),1)*(10-ROW(INDIRECT("2:9")))),10),10),D848,"身分證字號有誤"),"身分證字號有誤"),D848)</f>
        <v>0</v>
      </c>
      <c r="N848" s="44"/>
      <c r="O848" s="44"/>
      <c r="P848" s="44"/>
      <c r="Q848" s="44"/>
      <c r="R848" s="44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>
      <c r="A849" s="44"/>
      <c r="B849" s="45"/>
      <c r="C849" s="34"/>
      <c r="D849" s="46"/>
      <c r="E849" s="46"/>
      <c r="F849" s="44"/>
      <c r="G849" s="44"/>
      <c r="H849" s="44"/>
      <c r="I849" s="44"/>
      <c r="J849" s="44"/>
      <c r="K849" s="44"/>
      <c r="L849" s="44"/>
      <c r="M849" s="42">
        <f ca="1">IF(C849="本國人",IF(LEN(D849)=10,IF(VALUE(RIGHT(D849,1))=MOD(10-MOD(MID(VLOOKUP(LEFT(D849,1),'參數'!$M$2:$O$28,3,FALSE),1,1)+MID(VLOOKUP(LEFT(D849,1),'參數'!$M$2:$O$28,3,FALSE),2,1)*9+SUMPRODUCT(MID(D849,ROW(INDIRECT("2:9")),1)*(10-ROW(INDIRECT("2:9")))),10),10),D849,"身分證字號有誤"),"身分證字號有誤"),D849)</f>
        <v>0</v>
      </c>
      <c r="N849" s="44"/>
      <c r="O849" s="44"/>
      <c r="P849" s="44"/>
      <c r="Q849" s="44"/>
      <c r="R849" s="44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>
      <c r="A850" s="44"/>
      <c r="B850" s="45"/>
      <c r="C850" s="34"/>
      <c r="D850" s="46"/>
      <c r="E850" s="46"/>
      <c r="F850" s="44"/>
      <c r="G850" s="44"/>
      <c r="H850" s="44"/>
      <c r="I850" s="44"/>
      <c r="J850" s="44"/>
      <c r="K850" s="44"/>
      <c r="L850" s="44"/>
      <c r="M850" s="42">
        <f ca="1">IF(C850="本國人",IF(LEN(D850)=10,IF(VALUE(RIGHT(D850,1))=MOD(10-MOD(MID(VLOOKUP(LEFT(D850,1),'參數'!$M$2:$O$28,3,FALSE),1,1)+MID(VLOOKUP(LEFT(D850,1),'參數'!$M$2:$O$28,3,FALSE),2,1)*9+SUMPRODUCT(MID(D850,ROW(INDIRECT("2:9")),1)*(10-ROW(INDIRECT("2:9")))),10),10),D850,"身分證字號有誤"),"身分證字號有誤"),D850)</f>
        <v>0</v>
      </c>
      <c r="N850" s="44"/>
      <c r="O850" s="44"/>
      <c r="P850" s="44"/>
      <c r="Q850" s="44"/>
      <c r="R850" s="44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>
      <c r="A851" s="44"/>
      <c r="B851" s="45"/>
      <c r="C851" s="34"/>
      <c r="D851" s="46"/>
      <c r="E851" s="46"/>
      <c r="F851" s="44"/>
      <c r="G851" s="44"/>
      <c r="H851" s="44"/>
      <c r="I851" s="44"/>
      <c r="J851" s="44"/>
      <c r="K851" s="44"/>
      <c r="L851" s="44"/>
      <c r="M851" s="42">
        <f ca="1">IF(C851="本國人",IF(LEN(D851)=10,IF(VALUE(RIGHT(D851,1))=MOD(10-MOD(MID(VLOOKUP(LEFT(D851,1),'參數'!$M$2:$O$28,3,FALSE),1,1)+MID(VLOOKUP(LEFT(D851,1),'參數'!$M$2:$O$28,3,FALSE),2,1)*9+SUMPRODUCT(MID(D851,ROW(INDIRECT("2:9")),1)*(10-ROW(INDIRECT("2:9")))),10),10),D851,"身分證字號有誤"),"身分證字號有誤"),D851)</f>
        <v>0</v>
      </c>
      <c r="N851" s="44"/>
      <c r="O851" s="44"/>
      <c r="P851" s="44"/>
      <c r="Q851" s="44"/>
      <c r="R851" s="44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>
      <c r="A852" s="44"/>
      <c r="B852" s="45"/>
      <c r="C852" s="34"/>
      <c r="D852" s="46"/>
      <c r="E852" s="46"/>
      <c r="F852" s="44"/>
      <c r="G852" s="44"/>
      <c r="H852" s="44"/>
      <c r="I852" s="44"/>
      <c r="J852" s="44"/>
      <c r="K852" s="44"/>
      <c r="L852" s="44"/>
      <c r="M852" s="42">
        <f ca="1">IF(C852="本國人",IF(LEN(D852)=10,IF(VALUE(RIGHT(D852,1))=MOD(10-MOD(MID(VLOOKUP(LEFT(D852,1),'參數'!$M$2:$O$28,3,FALSE),1,1)+MID(VLOOKUP(LEFT(D852,1),'參數'!$M$2:$O$28,3,FALSE),2,1)*9+SUMPRODUCT(MID(D852,ROW(INDIRECT("2:9")),1)*(10-ROW(INDIRECT("2:9")))),10),10),D852,"身分證字號有誤"),"身分證字號有誤"),D852)</f>
        <v>0</v>
      </c>
      <c r="N852" s="44"/>
      <c r="O852" s="44"/>
      <c r="P852" s="44"/>
      <c r="Q852" s="44"/>
      <c r="R852" s="44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>
      <c r="A853" s="44"/>
      <c r="B853" s="45"/>
      <c r="C853" s="34"/>
      <c r="D853" s="46"/>
      <c r="E853" s="46"/>
      <c r="F853" s="44"/>
      <c r="G853" s="44"/>
      <c r="H853" s="44"/>
      <c r="I853" s="44"/>
      <c r="J853" s="44"/>
      <c r="K853" s="44"/>
      <c r="L853" s="44"/>
      <c r="M853" s="42">
        <f ca="1">IF(C853="本國人",IF(LEN(D853)=10,IF(VALUE(RIGHT(D853,1))=MOD(10-MOD(MID(VLOOKUP(LEFT(D853,1),'參數'!$M$2:$O$28,3,FALSE),1,1)+MID(VLOOKUP(LEFT(D853,1),'參數'!$M$2:$O$28,3,FALSE),2,1)*9+SUMPRODUCT(MID(D853,ROW(INDIRECT("2:9")),1)*(10-ROW(INDIRECT("2:9")))),10),10),D853,"身分證字號有誤"),"身分證字號有誤"),D853)</f>
        <v>0</v>
      </c>
      <c r="N853" s="44"/>
      <c r="O853" s="44"/>
      <c r="P853" s="44"/>
      <c r="Q853" s="44"/>
      <c r="R853" s="44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>
      <c r="A854" s="44"/>
      <c r="B854" s="45"/>
      <c r="C854" s="34"/>
      <c r="D854" s="46"/>
      <c r="E854" s="46"/>
      <c r="F854" s="44"/>
      <c r="G854" s="44"/>
      <c r="H854" s="44"/>
      <c r="I854" s="44"/>
      <c r="J854" s="44"/>
      <c r="K854" s="44"/>
      <c r="L854" s="44"/>
      <c r="M854" s="42">
        <f ca="1">IF(C854="本國人",IF(LEN(D854)=10,IF(VALUE(RIGHT(D854,1))=MOD(10-MOD(MID(VLOOKUP(LEFT(D854,1),'參數'!$M$2:$O$28,3,FALSE),1,1)+MID(VLOOKUP(LEFT(D854,1),'參數'!$M$2:$O$28,3,FALSE),2,1)*9+SUMPRODUCT(MID(D854,ROW(INDIRECT("2:9")),1)*(10-ROW(INDIRECT("2:9")))),10),10),D854,"身分證字號有誤"),"身分證字號有誤"),D854)</f>
        <v>0</v>
      </c>
      <c r="N854" s="44"/>
      <c r="O854" s="44"/>
      <c r="P854" s="44"/>
      <c r="Q854" s="44"/>
      <c r="R854" s="44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>
      <c r="A855" s="44"/>
      <c r="B855" s="45"/>
      <c r="C855" s="34"/>
      <c r="D855" s="46"/>
      <c r="E855" s="46"/>
      <c r="F855" s="44"/>
      <c r="G855" s="44"/>
      <c r="H855" s="44"/>
      <c r="I855" s="44"/>
      <c r="J855" s="44"/>
      <c r="K855" s="44"/>
      <c r="L855" s="44"/>
      <c r="M855" s="42">
        <f ca="1">IF(C855="本國人",IF(LEN(D855)=10,IF(VALUE(RIGHT(D855,1))=MOD(10-MOD(MID(VLOOKUP(LEFT(D855,1),'參數'!$M$2:$O$28,3,FALSE),1,1)+MID(VLOOKUP(LEFT(D855,1),'參數'!$M$2:$O$28,3,FALSE),2,1)*9+SUMPRODUCT(MID(D855,ROW(INDIRECT("2:9")),1)*(10-ROW(INDIRECT("2:9")))),10),10),D855,"身分證字號有誤"),"身分證字號有誤"),D855)</f>
        <v>0</v>
      </c>
      <c r="N855" s="44"/>
      <c r="O855" s="44"/>
      <c r="P855" s="44"/>
      <c r="Q855" s="44"/>
      <c r="R855" s="44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>
      <c r="A856" s="44"/>
      <c r="B856" s="45"/>
      <c r="C856" s="34"/>
      <c r="D856" s="46"/>
      <c r="E856" s="46"/>
      <c r="F856" s="44"/>
      <c r="G856" s="44"/>
      <c r="H856" s="44"/>
      <c r="I856" s="44"/>
      <c r="J856" s="44"/>
      <c r="K856" s="44"/>
      <c r="L856" s="44"/>
      <c r="M856" s="42">
        <f ca="1">IF(C856="本國人",IF(LEN(D856)=10,IF(VALUE(RIGHT(D856,1))=MOD(10-MOD(MID(VLOOKUP(LEFT(D856,1),'參數'!$M$2:$O$28,3,FALSE),1,1)+MID(VLOOKUP(LEFT(D856,1),'參數'!$M$2:$O$28,3,FALSE),2,1)*9+SUMPRODUCT(MID(D856,ROW(INDIRECT("2:9")),1)*(10-ROW(INDIRECT("2:9")))),10),10),D856,"身分證字號有誤"),"身分證字號有誤"),D856)</f>
        <v>0</v>
      </c>
      <c r="N856" s="44"/>
      <c r="O856" s="44"/>
      <c r="P856" s="44"/>
      <c r="Q856" s="44"/>
      <c r="R856" s="44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>
      <c r="A857" s="44"/>
      <c r="B857" s="45"/>
      <c r="C857" s="34"/>
      <c r="D857" s="46"/>
      <c r="E857" s="46"/>
      <c r="F857" s="44"/>
      <c r="G857" s="44"/>
      <c r="H857" s="44"/>
      <c r="I857" s="44"/>
      <c r="J857" s="44"/>
      <c r="K857" s="44"/>
      <c r="L857" s="44"/>
      <c r="M857" s="42">
        <f ca="1">IF(C857="本國人",IF(LEN(D857)=10,IF(VALUE(RIGHT(D857,1))=MOD(10-MOD(MID(VLOOKUP(LEFT(D857,1),'參數'!$M$2:$O$28,3,FALSE),1,1)+MID(VLOOKUP(LEFT(D857,1),'參數'!$M$2:$O$28,3,FALSE),2,1)*9+SUMPRODUCT(MID(D857,ROW(INDIRECT("2:9")),1)*(10-ROW(INDIRECT("2:9")))),10),10),D857,"身分證字號有誤"),"身分證字號有誤"),D857)</f>
        <v>0</v>
      </c>
      <c r="N857" s="44"/>
      <c r="O857" s="44"/>
      <c r="P857" s="44"/>
      <c r="Q857" s="44"/>
      <c r="R857" s="44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>
      <c r="A858" s="44"/>
      <c r="B858" s="45"/>
      <c r="C858" s="34"/>
      <c r="D858" s="46"/>
      <c r="E858" s="46"/>
      <c r="F858" s="44"/>
      <c r="G858" s="44"/>
      <c r="H858" s="44"/>
      <c r="I858" s="44"/>
      <c r="J858" s="44"/>
      <c r="K858" s="44"/>
      <c r="L858" s="44"/>
      <c r="M858" s="42">
        <f ca="1">IF(C858="本國人",IF(LEN(D858)=10,IF(VALUE(RIGHT(D858,1))=MOD(10-MOD(MID(VLOOKUP(LEFT(D858,1),'參數'!$M$2:$O$28,3,FALSE),1,1)+MID(VLOOKUP(LEFT(D858,1),'參數'!$M$2:$O$28,3,FALSE),2,1)*9+SUMPRODUCT(MID(D858,ROW(INDIRECT("2:9")),1)*(10-ROW(INDIRECT("2:9")))),10),10),D858,"身分證字號有誤"),"身分證字號有誤"),D858)</f>
        <v>0</v>
      </c>
      <c r="N858" s="44"/>
      <c r="O858" s="44"/>
      <c r="P858" s="44"/>
      <c r="Q858" s="44"/>
      <c r="R858" s="44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>
      <c r="A859" s="44"/>
      <c r="B859" s="45"/>
      <c r="C859" s="34"/>
      <c r="D859" s="46"/>
      <c r="E859" s="46"/>
      <c r="F859" s="44"/>
      <c r="G859" s="44"/>
      <c r="H859" s="44"/>
      <c r="I859" s="44"/>
      <c r="J859" s="44"/>
      <c r="K859" s="44"/>
      <c r="L859" s="44"/>
      <c r="M859" s="42">
        <f ca="1">IF(C859="本國人",IF(LEN(D859)=10,IF(VALUE(RIGHT(D859,1))=MOD(10-MOD(MID(VLOOKUP(LEFT(D859,1),'參數'!$M$2:$O$28,3,FALSE),1,1)+MID(VLOOKUP(LEFT(D859,1),'參數'!$M$2:$O$28,3,FALSE),2,1)*9+SUMPRODUCT(MID(D859,ROW(INDIRECT("2:9")),1)*(10-ROW(INDIRECT("2:9")))),10),10),D859,"身分證字號有誤"),"身分證字號有誤"),D859)</f>
        <v>0</v>
      </c>
      <c r="N859" s="44"/>
      <c r="O859" s="44"/>
      <c r="P859" s="44"/>
      <c r="Q859" s="44"/>
      <c r="R859" s="44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>
      <c r="A860" s="44"/>
      <c r="B860" s="45"/>
      <c r="C860" s="34"/>
      <c r="D860" s="46"/>
      <c r="E860" s="46"/>
      <c r="F860" s="44"/>
      <c r="G860" s="44"/>
      <c r="H860" s="44"/>
      <c r="I860" s="44"/>
      <c r="J860" s="44"/>
      <c r="K860" s="44"/>
      <c r="L860" s="44"/>
      <c r="M860" s="42">
        <f ca="1">IF(C860="本國人",IF(LEN(D860)=10,IF(VALUE(RIGHT(D860,1))=MOD(10-MOD(MID(VLOOKUP(LEFT(D860,1),'參數'!$M$2:$O$28,3,FALSE),1,1)+MID(VLOOKUP(LEFT(D860,1),'參數'!$M$2:$O$28,3,FALSE),2,1)*9+SUMPRODUCT(MID(D860,ROW(INDIRECT("2:9")),1)*(10-ROW(INDIRECT("2:9")))),10),10),D860,"身分證字號有誤"),"身分證字號有誤"),D860)</f>
        <v>0</v>
      </c>
      <c r="N860" s="44"/>
      <c r="O860" s="44"/>
      <c r="P860" s="44"/>
      <c r="Q860" s="44"/>
      <c r="R860" s="44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>
      <c r="A861" s="44"/>
      <c r="B861" s="45"/>
      <c r="C861" s="34"/>
      <c r="D861" s="46"/>
      <c r="E861" s="46"/>
      <c r="F861" s="44"/>
      <c r="G861" s="44"/>
      <c r="H861" s="44"/>
      <c r="I861" s="44"/>
      <c r="J861" s="44"/>
      <c r="K861" s="44"/>
      <c r="L861" s="44"/>
      <c r="M861" s="42">
        <f ca="1">IF(C861="本國人",IF(LEN(D861)=10,IF(VALUE(RIGHT(D861,1))=MOD(10-MOD(MID(VLOOKUP(LEFT(D861,1),'參數'!$M$2:$O$28,3,FALSE),1,1)+MID(VLOOKUP(LEFT(D861,1),'參數'!$M$2:$O$28,3,FALSE),2,1)*9+SUMPRODUCT(MID(D861,ROW(INDIRECT("2:9")),1)*(10-ROW(INDIRECT("2:9")))),10),10),D861,"身分證字號有誤"),"身分證字號有誤"),D861)</f>
        <v>0</v>
      </c>
      <c r="N861" s="44"/>
      <c r="O861" s="44"/>
      <c r="P861" s="44"/>
      <c r="Q861" s="44"/>
      <c r="R861" s="44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>
      <c r="A862" s="44"/>
      <c r="B862" s="45"/>
      <c r="C862" s="34"/>
      <c r="D862" s="46"/>
      <c r="E862" s="46"/>
      <c r="F862" s="44"/>
      <c r="G862" s="44"/>
      <c r="H862" s="44"/>
      <c r="I862" s="44"/>
      <c r="J862" s="44"/>
      <c r="K862" s="44"/>
      <c r="L862" s="44"/>
      <c r="M862" s="42">
        <f ca="1">IF(C862="本國人",IF(LEN(D862)=10,IF(VALUE(RIGHT(D862,1))=MOD(10-MOD(MID(VLOOKUP(LEFT(D862,1),'參數'!$M$2:$O$28,3,FALSE),1,1)+MID(VLOOKUP(LEFT(D862,1),'參數'!$M$2:$O$28,3,FALSE),2,1)*9+SUMPRODUCT(MID(D862,ROW(INDIRECT("2:9")),1)*(10-ROW(INDIRECT("2:9")))),10),10),D862,"身分證字號有誤"),"身分證字號有誤"),D862)</f>
        <v>0</v>
      </c>
      <c r="N862" s="44"/>
      <c r="O862" s="44"/>
      <c r="P862" s="44"/>
      <c r="Q862" s="44"/>
      <c r="R862" s="44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>
      <c r="A863" s="44"/>
      <c r="B863" s="45"/>
      <c r="C863" s="34"/>
      <c r="D863" s="46"/>
      <c r="E863" s="46"/>
      <c r="F863" s="44"/>
      <c r="G863" s="44"/>
      <c r="H863" s="44"/>
      <c r="I863" s="44"/>
      <c r="J863" s="44"/>
      <c r="K863" s="44"/>
      <c r="L863" s="44"/>
      <c r="M863" s="42">
        <f ca="1">IF(C863="本國人",IF(LEN(D863)=10,IF(VALUE(RIGHT(D863,1))=MOD(10-MOD(MID(VLOOKUP(LEFT(D863,1),'參數'!$M$2:$O$28,3,FALSE),1,1)+MID(VLOOKUP(LEFT(D863,1),'參數'!$M$2:$O$28,3,FALSE),2,1)*9+SUMPRODUCT(MID(D863,ROW(INDIRECT("2:9")),1)*(10-ROW(INDIRECT("2:9")))),10),10),D863,"身分證字號有誤"),"身分證字號有誤"),D863)</f>
        <v>0</v>
      </c>
      <c r="N863" s="44"/>
      <c r="O863" s="44"/>
      <c r="P863" s="44"/>
      <c r="Q863" s="44"/>
      <c r="R863" s="44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>
      <c r="A864" s="44"/>
      <c r="B864" s="45"/>
      <c r="C864" s="34"/>
      <c r="D864" s="46"/>
      <c r="E864" s="46"/>
      <c r="F864" s="44"/>
      <c r="G864" s="44"/>
      <c r="H864" s="44"/>
      <c r="I864" s="44"/>
      <c r="J864" s="44"/>
      <c r="K864" s="44"/>
      <c r="L864" s="44"/>
      <c r="M864" s="42">
        <f ca="1">IF(C864="本國人",IF(LEN(D864)=10,IF(VALUE(RIGHT(D864,1))=MOD(10-MOD(MID(VLOOKUP(LEFT(D864,1),'參數'!$M$2:$O$28,3,FALSE),1,1)+MID(VLOOKUP(LEFT(D864,1),'參數'!$M$2:$O$28,3,FALSE),2,1)*9+SUMPRODUCT(MID(D864,ROW(INDIRECT("2:9")),1)*(10-ROW(INDIRECT("2:9")))),10),10),D864,"身分證字號有誤"),"身分證字號有誤"),D864)</f>
        <v>0</v>
      </c>
      <c r="N864" s="44"/>
      <c r="O864" s="44"/>
      <c r="P864" s="44"/>
      <c r="Q864" s="44"/>
      <c r="R864" s="44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>
      <c r="A865" s="44"/>
      <c r="B865" s="45"/>
      <c r="C865" s="34"/>
      <c r="D865" s="46"/>
      <c r="E865" s="46"/>
      <c r="F865" s="44"/>
      <c r="G865" s="44"/>
      <c r="H865" s="44"/>
      <c r="I865" s="44"/>
      <c r="J865" s="44"/>
      <c r="K865" s="44"/>
      <c r="L865" s="44"/>
      <c r="M865" s="42">
        <f ca="1">IF(C865="本國人",IF(LEN(D865)=10,IF(VALUE(RIGHT(D865,1))=MOD(10-MOD(MID(VLOOKUP(LEFT(D865,1),'參數'!$M$2:$O$28,3,FALSE),1,1)+MID(VLOOKUP(LEFT(D865,1),'參數'!$M$2:$O$28,3,FALSE),2,1)*9+SUMPRODUCT(MID(D865,ROW(INDIRECT("2:9")),1)*(10-ROW(INDIRECT("2:9")))),10),10),D865,"身分證字號有誤"),"身分證字號有誤"),D865)</f>
        <v>0</v>
      </c>
      <c r="N865" s="44"/>
      <c r="O865" s="44"/>
      <c r="P865" s="44"/>
      <c r="Q865" s="44"/>
      <c r="R865" s="44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>
      <c r="A866" s="44"/>
      <c r="B866" s="45"/>
      <c r="C866" s="34"/>
      <c r="D866" s="46"/>
      <c r="E866" s="46"/>
      <c r="F866" s="44"/>
      <c r="G866" s="44"/>
      <c r="H866" s="44"/>
      <c r="I866" s="44"/>
      <c r="J866" s="44"/>
      <c r="K866" s="44"/>
      <c r="L866" s="44"/>
      <c r="M866" s="42">
        <f ca="1">IF(C866="本國人",IF(LEN(D866)=10,IF(VALUE(RIGHT(D866,1))=MOD(10-MOD(MID(VLOOKUP(LEFT(D866,1),'參數'!$M$2:$O$28,3,FALSE),1,1)+MID(VLOOKUP(LEFT(D866,1),'參數'!$M$2:$O$28,3,FALSE),2,1)*9+SUMPRODUCT(MID(D866,ROW(INDIRECT("2:9")),1)*(10-ROW(INDIRECT("2:9")))),10),10),D866,"身分證字號有誤"),"身分證字號有誤"),D866)</f>
        <v>0</v>
      </c>
      <c r="N866" s="44"/>
      <c r="O866" s="44"/>
      <c r="P866" s="44"/>
      <c r="Q866" s="44"/>
      <c r="R866" s="44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>
      <c r="A867" s="44"/>
      <c r="B867" s="45"/>
      <c r="C867" s="34"/>
      <c r="D867" s="46"/>
      <c r="E867" s="46"/>
      <c r="F867" s="44"/>
      <c r="G867" s="44"/>
      <c r="H867" s="44"/>
      <c r="I867" s="44"/>
      <c r="J867" s="44"/>
      <c r="K867" s="44"/>
      <c r="L867" s="44"/>
      <c r="M867" s="42">
        <f ca="1">IF(C867="本國人",IF(LEN(D867)=10,IF(VALUE(RIGHT(D867,1))=MOD(10-MOD(MID(VLOOKUP(LEFT(D867,1),'參數'!$M$2:$O$28,3,FALSE),1,1)+MID(VLOOKUP(LEFT(D867,1),'參數'!$M$2:$O$28,3,FALSE),2,1)*9+SUMPRODUCT(MID(D867,ROW(INDIRECT("2:9")),1)*(10-ROW(INDIRECT("2:9")))),10),10),D867,"身分證字號有誤"),"身分證字號有誤"),D867)</f>
        <v>0</v>
      </c>
      <c r="N867" s="44"/>
      <c r="O867" s="44"/>
      <c r="P867" s="44"/>
      <c r="Q867" s="44"/>
      <c r="R867" s="44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>
      <c r="A868" s="44"/>
      <c r="B868" s="45"/>
      <c r="C868" s="34"/>
      <c r="D868" s="46"/>
      <c r="E868" s="46"/>
      <c r="F868" s="44"/>
      <c r="G868" s="44"/>
      <c r="H868" s="44"/>
      <c r="I868" s="44"/>
      <c r="J868" s="44"/>
      <c r="K868" s="44"/>
      <c r="L868" s="44"/>
      <c r="M868" s="42">
        <f ca="1">IF(C868="本國人",IF(LEN(D868)=10,IF(VALUE(RIGHT(D868,1))=MOD(10-MOD(MID(VLOOKUP(LEFT(D868,1),'參數'!$M$2:$O$28,3,FALSE),1,1)+MID(VLOOKUP(LEFT(D868,1),'參數'!$M$2:$O$28,3,FALSE),2,1)*9+SUMPRODUCT(MID(D868,ROW(INDIRECT("2:9")),1)*(10-ROW(INDIRECT("2:9")))),10),10),D868,"身分證字號有誤"),"身分證字號有誤"),D868)</f>
        <v>0</v>
      </c>
      <c r="N868" s="44"/>
      <c r="O868" s="44"/>
      <c r="P868" s="44"/>
      <c r="Q868" s="44"/>
      <c r="R868" s="44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>
      <c r="A869" s="44"/>
      <c r="B869" s="45"/>
      <c r="C869" s="34"/>
      <c r="D869" s="46"/>
      <c r="E869" s="46"/>
      <c r="F869" s="44"/>
      <c r="G869" s="44"/>
      <c r="H869" s="44"/>
      <c r="I869" s="44"/>
      <c r="J869" s="44"/>
      <c r="K869" s="44"/>
      <c r="L869" s="44"/>
      <c r="M869" s="42">
        <f ca="1">IF(C869="本國人",IF(LEN(D869)=10,IF(VALUE(RIGHT(D869,1))=MOD(10-MOD(MID(VLOOKUP(LEFT(D869,1),'參數'!$M$2:$O$28,3,FALSE),1,1)+MID(VLOOKUP(LEFT(D869,1),'參數'!$M$2:$O$28,3,FALSE),2,1)*9+SUMPRODUCT(MID(D869,ROW(INDIRECT("2:9")),1)*(10-ROW(INDIRECT("2:9")))),10),10),D869,"身分證字號有誤"),"身分證字號有誤"),D869)</f>
        <v>0</v>
      </c>
      <c r="N869" s="44"/>
      <c r="O869" s="44"/>
      <c r="P869" s="44"/>
      <c r="Q869" s="44"/>
      <c r="R869" s="44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>
      <c r="A870" s="44"/>
      <c r="B870" s="45"/>
      <c r="C870" s="34"/>
      <c r="D870" s="46"/>
      <c r="E870" s="46"/>
      <c r="F870" s="44"/>
      <c r="G870" s="44"/>
      <c r="H870" s="44"/>
      <c r="I870" s="44"/>
      <c r="J870" s="44"/>
      <c r="K870" s="44"/>
      <c r="L870" s="44"/>
      <c r="M870" s="42">
        <f ca="1">IF(C870="本國人",IF(LEN(D870)=10,IF(VALUE(RIGHT(D870,1))=MOD(10-MOD(MID(VLOOKUP(LEFT(D870,1),'參數'!$M$2:$O$28,3,FALSE),1,1)+MID(VLOOKUP(LEFT(D870,1),'參數'!$M$2:$O$28,3,FALSE),2,1)*9+SUMPRODUCT(MID(D870,ROW(INDIRECT("2:9")),1)*(10-ROW(INDIRECT("2:9")))),10),10),D870,"身分證字號有誤"),"身分證字號有誤"),D870)</f>
        <v>0</v>
      </c>
      <c r="N870" s="44"/>
      <c r="O870" s="44"/>
      <c r="P870" s="44"/>
      <c r="Q870" s="44"/>
      <c r="R870" s="44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>
      <c r="A871" s="44"/>
      <c r="B871" s="45"/>
      <c r="C871" s="34"/>
      <c r="D871" s="46"/>
      <c r="E871" s="46"/>
      <c r="F871" s="44"/>
      <c r="G871" s="44"/>
      <c r="H871" s="44"/>
      <c r="I871" s="44"/>
      <c r="J871" s="44"/>
      <c r="K871" s="44"/>
      <c r="L871" s="44"/>
      <c r="M871" s="42">
        <f ca="1">IF(C871="本國人",IF(LEN(D871)=10,IF(VALUE(RIGHT(D871,1))=MOD(10-MOD(MID(VLOOKUP(LEFT(D871,1),'參數'!$M$2:$O$28,3,FALSE),1,1)+MID(VLOOKUP(LEFT(D871,1),'參數'!$M$2:$O$28,3,FALSE),2,1)*9+SUMPRODUCT(MID(D871,ROW(INDIRECT("2:9")),1)*(10-ROW(INDIRECT("2:9")))),10),10),D871,"身分證字號有誤"),"身分證字號有誤"),D871)</f>
        <v>0</v>
      </c>
      <c r="N871" s="44"/>
      <c r="O871" s="44"/>
      <c r="P871" s="44"/>
      <c r="Q871" s="44"/>
      <c r="R871" s="44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>
      <c r="A872" s="44"/>
      <c r="B872" s="45"/>
      <c r="C872" s="34"/>
      <c r="D872" s="46"/>
      <c r="E872" s="46"/>
      <c r="F872" s="44"/>
      <c r="G872" s="44"/>
      <c r="H872" s="44"/>
      <c r="I872" s="44"/>
      <c r="J872" s="44"/>
      <c r="K872" s="44"/>
      <c r="L872" s="44"/>
      <c r="M872" s="42">
        <f ca="1">IF(C872="本國人",IF(LEN(D872)=10,IF(VALUE(RIGHT(D872,1))=MOD(10-MOD(MID(VLOOKUP(LEFT(D872,1),'參數'!$M$2:$O$28,3,FALSE),1,1)+MID(VLOOKUP(LEFT(D872,1),'參數'!$M$2:$O$28,3,FALSE),2,1)*9+SUMPRODUCT(MID(D872,ROW(INDIRECT("2:9")),1)*(10-ROW(INDIRECT("2:9")))),10),10),D872,"身分證字號有誤"),"身分證字號有誤"),D872)</f>
        <v>0</v>
      </c>
      <c r="N872" s="44"/>
      <c r="O872" s="44"/>
      <c r="P872" s="44"/>
      <c r="Q872" s="44"/>
      <c r="R872" s="44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>
      <c r="A873" s="44"/>
      <c r="B873" s="45"/>
      <c r="C873" s="34"/>
      <c r="D873" s="46"/>
      <c r="E873" s="46"/>
      <c r="F873" s="44"/>
      <c r="G873" s="44"/>
      <c r="H873" s="44"/>
      <c r="I873" s="44"/>
      <c r="J873" s="44"/>
      <c r="K873" s="44"/>
      <c r="L873" s="44"/>
      <c r="M873" s="42">
        <f ca="1">IF(C873="本國人",IF(LEN(D873)=10,IF(VALUE(RIGHT(D873,1))=MOD(10-MOD(MID(VLOOKUP(LEFT(D873,1),'參數'!$M$2:$O$28,3,FALSE),1,1)+MID(VLOOKUP(LEFT(D873,1),'參數'!$M$2:$O$28,3,FALSE),2,1)*9+SUMPRODUCT(MID(D873,ROW(INDIRECT("2:9")),1)*(10-ROW(INDIRECT("2:9")))),10),10),D873,"身分證字號有誤"),"身分證字號有誤"),D873)</f>
        <v>0</v>
      </c>
      <c r="N873" s="44"/>
      <c r="O873" s="44"/>
      <c r="P873" s="44"/>
      <c r="Q873" s="44"/>
      <c r="R873" s="44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>
      <c r="A874" s="44"/>
      <c r="B874" s="45"/>
      <c r="C874" s="34"/>
      <c r="D874" s="46"/>
      <c r="E874" s="46"/>
      <c r="F874" s="44"/>
      <c r="G874" s="44"/>
      <c r="H874" s="44"/>
      <c r="I874" s="44"/>
      <c r="J874" s="44"/>
      <c r="K874" s="44"/>
      <c r="L874" s="44"/>
      <c r="M874" s="42">
        <f ca="1">IF(C874="本國人",IF(LEN(D874)=10,IF(VALUE(RIGHT(D874,1))=MOD(10-MOD(MID(VLOOKUP(LEFT(D874,1),'參數'!$M$2:$O$28,3,FALSE),1,1)+MID(VLOOKUP(LEFT(D874,1),'參數'!$M$2:$O$28,3,FALSE),2,1)*9+SUMPRODUCT(MID(D874,ROW(INDIRECT("2:9")),1)*(10-ROW(INDIRECT("2:9")))),10),10),D874,"身分證字號有誤"),"身分證字號有誤"),D874)</f>
        <v>0</v>
      </c>
      <c r="N874" s="44"/>
      <c r="O874" s="44"/>
      <c r="P874" s="44"/>
      <c r="Q874" s="44"/>
      <c r="R874" s="44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>
      <c r="A875" s="44"/>
      <c r="B875" s="45"/>
      <c r="C875" s="34"/>
      <c r="D875" s="46"/>
      <c r="E875" s="46"/>
      <c r="F875" s="44"/>
      <c r="G875" s="44"/>
      <c r="H875" s="44"/>
      <c r="I875" s="44"/>
      <c r="J875" s="44"/>
      <c r="K875" s="44"/>
      <c r="L875" s="44"/>
      <c r="M875" s="42">
        <f ca="1">IF(C875="本國人",IF(LEN(D875)=10,IF(VALUE(RIGHT(D875,1))=MOD(10-MOD(MID(VLOOKUP(LEFT(D875,1),'參數'!$M$2:$O$28,3,FALSE),1,1)+MID(VLOOKUP(LEFT(D875,1),'參數'!$M$2:$O$28,3,FALSE),2,1)*9+SUMPRODUCT(MID(D875,ROW(INDIRECT("2:9")),1)*(10-ROW(INDIRECT("2:9")))),10),10),D875,"身分證字號有誤"),"身分證字號有誤"),D875)</f>
        <v>0</v>
      </c>
      <c r="N875" s="44"/>
      <c r="O875" s="44"/>
      <c r="P875" s="44"/>
      <c r="Q875" s="44"/>
      <c r="R875" s="44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>
      <c r="A876" s="44"/>
      <c r="B876" s="45"/>
      <c r="C876" s="34"/>
      <c r="D876" s="46"/>
      <c r="E876" s="46"/>
      <c r="F876" s="44"/>
      <c r="G876" s="44"/>
      <c r="H876" s="44"/>
      <c r="I876" s="44"/>
      <c r="J876" s="44"/>
      <c r="K876" s="44"/>
      <c r="L876" s="44"/>
      <c r="M876" s="42">
        <f ca="1">IF(C876="本國人",IF(LEN(D876)=10,IF(VALUE(RIGHT(D876,1))=MOD(10-MOD(MID(VLOOKUP(LEFT(D876,1),'參數'!$M$2:$O$28,3,FALSE),1,1)+MID(VLOOKUP(LEFT(D876,1),'參數'!$M$2:$O$28,3,FALSE),2,1)*9+SUMPRODUCT(MID(D876,ROW(INDIRECT("2:9")),1)*(10-ROW(INDIRECT("2:9")))),10),10),D876,"身分證字號有誤"),"身分證字號有誤"),D876)</f>
        <v>0</v>
      </c>
      <c r="N876" s="44"/>
      <c r="O876" s="44"/>
      <c r="P876" s="44"/>
      <c r="Q876" s="44"/>
      <c r="R876" s="44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>
      <c r="A877" s="44"/>
      <c r="B877" s="45"/>
      <c r="C877" s="34"/>
      <c r="D877" s="46"/>
      <c r="E877" s="46"/>
      <c r="F877" s="44"/>
      <c r="G877" s="44"/>
      <c r="H877" s="44"/>
      <c r="I877" s="44"/>
      <c r="J877" s="44"/>
      <c r="K877" s="44"/>
      <c r="L877" s="44"/>
      <c r="M877" s="42">
        <f ca="1">IF(C877="本國人",IF(LEN(D877)=10,IF(VALUE(RIGHT(D877,1))=MOD(10-MOD(MID(VLOOKUP(LEFT(D877,1),'參數'!$M$2:$O$28,3,FALSE),1,1)+MID(VLOOKUP(LEFT(D877,1),'參數'!$M$2:$O$28,3,FALSE),2,1)*9+SUMPRODUCT(MID(D877,ROW(INDIRECT("2:9")),1)*(10-ROW(INDIRECT("2:9")))),10),10),D877,"身分證字號有誤"),"身分證字號有誤"),D877)</f>
        <v>0</v>
      </c>
      <c r="N877" s="44"/>
      <c r="O877" s="44"/>
      <c r="P877" s="44"/>
      <c r="Q877" s="44"/>
      <c r="R877" s="44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>
      <c r="A878" s="44"/>
      <c r="B878" s="45"/>
      <c r="C878" s="34"/>
      <c r="D878" s="46"/>
      <c r="E878" s="46"/>
      <c r="F878" s="44"/>
      <c r="G878" s="44"/>
      <c r="H878" s="44"/>
      <c r="I878" s="44"/>
      <c r="J878" s="44"/>
      <c r="K878" s="44"/>
      <c r="L878" s="44"/>
      <c r="M878" s="42">
        <f ca="1">IF(C878="本國人",IF(LEN(D878)=10,IF(VALUE(RIGHT(D878,1))=MOD(10-MOD(MID(VLOOKUP(LEFT(D878,1),'參數'!$M$2:$O$28,3,FALSE),1,1)+MID(VLOOKUP(LEFT(D878,1),'參數'!$M$2:$O$28,3,FALSE),2,1)*9+SUMPRODUCT(MID(D878,ROW(INDIRECT("2:9")),1)*(10-ROW(INDIRECT("2:9")))),10),10),D878,"身分證字號有誤"),"身分證字號有誤"),D878)</f>
        <v>0</v>
      </c>
      <c r="N878" s="44"/>
      <c r="O878" s="44"/>
      <c r="P878" s="44"/>
      <c r="Q878" s="44"/>
      <c r="R878" s="44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>
      <c r="A879" s="44"/>
      <c r="B879" s="45"/>
      <c r="C879" s="34"/>
      <c r="D879" s="46"/>
      <c r="E879" s="46"/>
      <c r="F879" s="44"/>
      <c r="G879" s="44"/>
      <c r="H879" s="44"/>
      <c r="I879" s="44"/>
      <c r="J879" s="44"/>
      <c r="K879" s="44"/>
      <c r="L879" s="44"/>
      <c r="M879" s="42">
        <f ca="1">IF(C879="本國人",IF(LEN(D879)=10,IF(VALUE(RIGHT(D879,1))=MOD(10-MOD(MID(VLOOKUP(LEFT(D879,1),'參數'!$M$2:$O$28,3,FALSE),1,1)+MID(VLOOKUP(LEFT(D879,1),'參數'!$M$2:$O$28,3,FALSE),2,1)*9+SUMPRODUCT(MID(D879,ROW(INDIRECT("2:9")),1)*(10-ROW(INDIRECT("2:9")))),10),10),D879,"身分證字號有誤"),"身分證字號有誤"),D879)</f>
        <v>0</v>
      </c>
      <c r="N879" s="44"/>
      <c r="O879" s="44"/>
      <c r="P879" s="44"/>
      <c r="Q879" s="44"/>
      <c r="R879" s="44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>
      <c r="A880" s="44"/>
      <c r="B880" s="45"/>
      <c r="C880" s="34"/>
      <c r="D880" s="46"/>
      <c r="E880" s="46"/>
      <c r="F880" s="44"/>
      <c r="G880" s="44"/>
      <c r="H880" s="44"/>
      <c r="I880" s="44"/>
      <c r="J880" s="44"/>
      <c r="K880" s="44"/>
      <c r="L880" s="44"/>
      <c r="M880" s="42">
        <f ca="1">IF(C880="本國人",IF(LEN(D880)=10,IF(VALUE(RIGHT(D880,1))=MOD(10-MOD(MID(VLOOKUP(LEFT(D880,1),'參數'!$M$2:$O$28,3,FALSE),1,1)+MID(VLOOKUP(LEFT(D880,1),'參數'!$M$2:$O$28,3,FALSE),2,1)*9+SUMPRODUCT(MID(D880,ROW(INDIRECT("2:9")),1)*(10-ROW(INDIRECT("2:9")))),10),10),D880,"身分證字號有誤"),"身分證字號有誤"),D880)</f>
        <v>0</v>
      </c>
      <c r="N880" s="44"/>
      <c r="O880" s="44"/>
      <c r="P880" s="44"/>
      <c r="Q880" s="44"/>
      <c r="R880" s="44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>
      <c r="A881" s="44"/>
      <c r="B881" s="45"/>
      <c r="C881" s="34"/>
      <c r="D881" s="46"/>
      <c r="E881" s="46"/>
      <c r="F881" s="44"/>
      <c r="G881" s="44"/>
      <c r="H881" s="44"/>
      <c r="I881" s="44"/>
      <c r="J881" s="44"/>
      <c r="K881" s="44"/>
      <c r="L881" s="44"/>
      <c r="M881" s="42">
        <f ca="1">IF(C881="本國人",IF(LEN(D881)=10,IF(VALUE(RIGHT(D881,1))=MOD(10-MOD(MID(VLOOKUP(LEFT(D881,1),'參數'!$M$2:$O$28,3,FALSE),1,1)+MID(VLOOKUP(LEFT(D881,1),'參數'!$M$2:$O$28,3,FALSE),2,1)*9+SUMPRODUCT(MID(D881,ROW(INDIRECT("2:9")),1)*(10-ROW(INDIRECT("2:9")))),10),10),D881,"身分證字號有誤"),"身分證字號有誤"),D881)</f>
        <v>0</v>
      </c>
      <c r="N881" s="44"/>
      <c r="O881" s="44"/>
      <c r="P881" s="44"/>
      <c r="Q881" s="44"/>
      <c r="R881" s="44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>
      <c r="A882" s="44"/>
      <c r="B882" s="45"/>
      <c r="C882" s="34"/>
      <c r="D882" s="46"/>
      <c r="E882" s="46"/>
      <c r="F882" s="44"/>
      <c r="G882" s="44"/>
      <c r="H882" s="44"/>
      <c r="I882" s="44"/>
      <c r="J882" s="44"/>
      <c r="K882" s="44"/>
      <c r="L882" s="44"/>
      <c r="M882" s="42">
        <f ca="1">IF(C882="本國人",IF(LEN(D882)=10,IF(VALUE(RIGHT(D882,1))=MOD(10-MOD(MID(VLOOKUP(LEFT(D882,1),'參數'!$M$2:$O$28,3,FALSE),1,1)+MID(VLOOKUP(LEFT(D882,1),'參數'!$M$2:$O$28,3,FALSE),2,1)*9+SUMPRODUCT(MID(D882,ROW(INDIRECT("2:9")),1)*(10-ROW(INDIRECT("2:9")))),10),10),D882,"身分證字號有誤"),"身分證字號有誤"),D882)</f>
        <v>0</v>
      </c>
      <c r="N882" s="44"/>
      <c r="O882" s="44"/>
      <c r="P882" s="44"/>
      <c r="Q882" s="44"/>
      <c r="R882" s="44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>
      <c r="A883" s="44"/>
      <c r="B883" s="45"/>
      <c r="C883" s="34"/>
      <c r="D883" s="46"/>
      <c r="E883" s="46"/>
      <c r="F883" s="44"/>
      <c r="G883" s="44"/>
      <c r="H883" s="44"/>
      <c r="I883" s="44"/>
      <c r="J883" s="44"/>
      <c r="K883" s="44"/>
      <c r="L883" s="44"/>
      <c r="M883" s="42">
        <f ca="1">IF(C883="本國人",IF(LEN(D883)=10,IF(VALUE(RIGHT(D883,1))=MOD(10-MOD(MID(VLOOKUP(LEFT(D883,1),'參數'!$M$2:$O$28,3,FALSE),1,1)+MID(VLOOKUP(LEFT(D883,1),'參數'!$M$2:$O$28,3,FALSE),2,1)*9+SUMPRODUCT(MID(D883,ROW(INDIRECT("2:9")),1)*(10-ROW(INDIRECT("2:9")))),10),10),D883,"身分證字號有誤"),"身分證字號有誤"),D883)</f>
        <v>0</v>
      </c>
      <c r="N883" s="44"/>
      <c r="O883" s="44"/>
      <c r="P883" s="44"/>
      <c r="Q883" s="44"/>
      <c r="R883" s="44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>
      <c r="A884" s="44"/>
      <c r="B884" s="45"/>
      <c r="C884" s="34"/>
      <c r="D884" s="46"/>
      <c r="E884" s="46"/>
      <c r="F884" s="44"/>
      <c r="G884" s="44"/>
      <c r="H884" s="44"/>
      <c r="I884" s="44"/>
      <c r="J884" s="44"/>
      <c r="K884" s="44"/>
      <c r="L884" s="44"/>
      <c r="M884" s="42">
        <f ca="1">IF(C884="本國人",IF(LEN(D884)=10,IF(VALUE(RIGHT(D884,1))=MOD(10-MOD(MID(VLOOKUP(LEFT(D884,1),'參數'!$M$2:$O$28,3,FALSE),1,1)+MID(VLOOKUP(LEFT(D884,1),'參數'!$M$2:$O$28,3,FALSE),2,1)*9+SUMPRODUCT(MID(D884,ROW(INDIRECT("2:9")),1)*(10-ROW(INDIRECT("2:9")))),10),10),D884,"身分證字號有誤"),"身分證字號有誤"),D884)</f>
        <v>0</v>
      </c>
      <c r="N884" s="44"/>
      <c r="O884" s="44"/>
      <c r="P884" s="44"/>
      <c r="Q884" s="44"/>
      <c r="R884" s="44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>
      <c r="A885" s="44"/>
      <c r="B885" s="45"/>
      <c r="C885" s="34"/>
      <c r="D885" s="46"/>
      <c r="E885" s="46"/>
      <c r="F885" s="44"/>
      <c r="G885" s="44"/>
      <c r="H885" s="44"/>
      <c r="I885" s="44"/>
      <c r="J885" s="44"/>
      <c r="K885" s="44"/>
      <c r="L885" s="44"/>
      <c r="M885" s="42">
        <f ca="1">IF(C885="本國人",IF(LEN(D885)=10,IF(VALUE(RIGHT(D885,1))=MOD(10-MOD(MID(VLOOKUP(LEFT(D885,1),'參數'!$M$2:$O$28,3,FALSE),1,1)+MID(VLOOKUP(LEFT(D885,1),'參數'!$M$2:$O$28,3,FALSE),2,1)*9+SUMPRODUCT(MID(D885,ROW(INDIRECT("2:9")),1)*(10-ROW(INDIRECT("2:9")))),10),10),D885,"身分證字號有誤"),"身分證字號有誤"),D885)</f>
        <v>0</v>
      </c>
      <c r="N885" s="44"/>
      <c r="O885" s="44"/>
      <c r="P885" s="44"/>
      <c r="Q885" s="44"/>
      <c r="R885" s="44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>
      <c r="A886" s="44"/>
      <c r="B886" s="45"/>
      <c r="C886" s="34"/>
      <c r="D886" s="46"/>
      <c r="E886" s="46"/>
      <c r="F886" s="44"/>
      <c r="G886" s="44"/>
      <c r="H886" s="44"/>
      <c r="I886" s="44"/>
      <c r="J886" s="44"/>
      <c r="K886" s="44"/>
      <c r="L886" s="44"/>
      <c r="M886" s="42">
        <f ca="1">IF(C886="本國人",IF(LEN(D886)=10,IF(VALUE(RIGHT(D886,1))=MOD(10-MOD(MID(VLOOKUP(LEFT(D886,1),'參數'!$M$2:$O$28,3,FALSE),1,1)+MID(VLOOKUP(LEFT(D886,1),'參數'!$M$2:$O$28,3,FALSE),2,1)*9+SUMPRODUCT(MID(D886,ROW(INDIRECT("2:9")),1)*(10-ROW(INDIRECT("2:9")))),10),10),D886,"身分證字號有誤"),"身分證字號有誤"),D886)</f>
        <v>0</v>
      </c>
      <c r="N886" s="44"/>
      <c r="O886" s="44"/>
      <c r="P886" s="44"/>
      <c r="Q886" s="44"/>
      <c r="R886" s="44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>
      <c r="A887" s="44"/>
      <c r="B887" s="45"/>
      <c r="C887" s="34"/>
      <c r="D887" s="46"/>
      <c r="E887" s="46"/>
      <c r="F887" s="44"/>
      <c r="G887" s="44"/>
      <c r="H887" s="44"/>
      <c r="I887" s="44"/>
      <c r="J887" s="44"/>
      <c r="K887" s="44"/>
      <c r="L887" s="44"/>
      <c r="M887" s="42">
        <f ca="1">IF(C887="本國人",IF(LEN(D887)=10,IF(VALUE(RIGHT(D887,1))=MOD(10-MOD(MID(VLOOKUP(LEFT(D887,1),'參數'!$M$2:$O$28,3,FALSE),1,1)+MID(VLOOKUP(LEFT(D887,1),'參數'!$M$2:$O$28,3,FALSE),2,1)*9+SUMPRODUCT(MID(D887,ROW(INDIRECT("2:9")),1)*(10-ROW(INDIRECT("2:9")))),10),10),D887,"身分證字號有誤"),"身分證字號有誤"),D887)</f>
        <v>0</v>
      </c>
      <c r="N887" s="44"/>
      <c r="O887" s="44"/>
      <c r="P887" s="44"/>
      <c r="Q887" s="44"/>
      <c r="R887" s="44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>
      <c r="A888" s="44"/>
      <c r="B888" s="45"/>
      <c r="C888" s="34"/>
      <c r="D888" s="46"/>
      <c r="E888" s="46"/>
      <c r="F888" s="44"/>
      <c r="G888" s="44"/>
      <c r="H888" s="44"/>
      <c r="I888" s="44"/>
      <c r="J888" s="44"/>
      <c r="K888" s="44"/>
      <c r="L888" s="44"/>
      <c r="M888" s="42">
        <f ca="1">IF(C888="本國人",IF(LEN(D888)=10,IF(VALUE(RIGHT(D888,1))=MOD(10-MOD(MID(VLOOKUP(LEFT(D888,1),'參數'!$M$2:$O$28,3,FALSE),1,1)+MID(VLOOKUP(LEFT(D888,1),'參數'!$M$2:$O$28,3,FALSE),2,1)*9+SUMPRODUCT(MID(D888,ROW(INDIRECT("2:9")),1)*(10-ROW(INDIRECT("2:9")))),10),10),D888,"身分證字號有誤"),"身分證字號有誤"),D888)</f>
        <v>0</v>
      </c>
      <c r="N888" s="44"/>
      <c r="O888" s="44"/>
      <c r="P888" s="44"/>
      <c r="Q888" s="44"/>
      <c r="R888" s="44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>
      <c r="A889" s="44"/>
      <c r="B889" s="45"/>
      <c r="C889" s="34"/>
      <c r="D889" s="46"/>
      <c r="E889" s="46"/>
      <c r="F889" s="44"/>
      <c r="G889" s="44"/>
      <c r="H889" s="44"/>
      <c r="I889" s="44"/>
      <c r="J889" s="44"/>
      <c r="K889" s="44"/>
      <c r="L889" s="44"/>
      <c r="M889" s="42">
        <f ca="1">IF(C889="本國人",IF(LEN(D889)=10,IF(VALUE(RIGHT(D889,1))=MOD(10-MOD(MID(VLOOKUP(LEFT(D889,1),'參數'!$M$2:$O$28,3,FALSE),1,1)+MID(VLOOKUP(LEFT(D889,1),'參數'!$M$2:$O$28,3,FALSE),2,1)*9+SUMPRODUCT(MID(D889,ROW(INDIRECT("2:9")),1)*(10-ROW(INDIRECT("2:9")))),10),10),D889,"身分證字號有誤"),"身分證字號有誤"),D889)</f>
        <v>0</v>
      </c>
      <c r="N889" s="44"/>
      <c r="O889" s="44"/>
      <c r="P889" s="44"/>
      <c r="Q889" s="44"/>
      <c r="R889" s="44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>
      <c r="A890" s="44"/>
      <c r="B890" s="45"/>
      <c r="C890" s="34"/>
      <c r="D890" s="46"/>
      <c r="E890" s="46"/>
      <c r="F890" s="44"/>
      <c r="G890" s="44"/>
      <c r="H890" s="44"/>
      <c r="I890" s="44"/>
      <c r="J890" s="44"/>
      <c r="K890" s="44"/>
      <c r="L890" s="44"/>
      <c r="M890" s="42">
        <f ca="1">IF(C890="本國人",IF(LEN(D890)=10,IF(VALUE(RIGHT(D890,1))=MOD(10-MOD(MID(VLOOKUP(LEFT(D890,1),'參數'!$M$2:$O$28,3,FALSE),1,1)+MID(VLOOKUP(LEFT(D890,1),'參數'!$M$2:$O$28,3,FALSE),2,1)*9+SUMPRODUCT(MID(D890,ROW(INDIRECT("2:9")),1)*(10-ROW(INDIRECT("2:9")))),10),10),D890,"身分證字號有誤"),"身分證字號有誤"),D890)</f>
        <v>0</v>
      </c>
      <c r="N890" s="44"/>
      <c r="O890" s="44"/>
      <c r="P890" s="44"/>
      <c r="Q890" s="44"/>
      <c r="R890" s="44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>
      <c r="A891" s="44"/>
      <c r="B891" s="45"/>
      <c r="C891" s="34"/>
      <c r="D891" s="46"/>
      <c r="E891" s="46"/>
      <c r="F891" s="44"/>
      <c r="G891" s="44"/>
      <c r="H891" s="44"/>
      <c r="I891" s="44"/>
      <c r="J891" s="44"/>
      <c r="K891" s="44"/>
      <c r="L891" s="44"/>
      <c r="M891" s="42">
        <f ca="1">IF(C891="本國人",IF(LEN(D891)=10,IF(VALUE(RIGHT(D891,1))=MOD(10-MOD(MID(VLOOKUP(LEFT(D891,1),'參數'!$M$2:$O$28,3,FALSE),1,1)+MID(VLOOKUP(LEFT(D891,1),'參數'!$M$2:$O$28,3,FALSE),2,1)*9+SUMPRODUCT(MID(D891,ROW(INDIRECT("2:9")),1)*(10-ROW(INDIRECT("2:9")))),10),10),D891,"身分證字號有誤"),"身分證字號有誤"),D891)</f>
        <v>0</v>
      </c>
      <c r="N891" s="44"/>
      <c r="O891" s="44"/>
      <c r="P891" s="44"/>
      <c r="Q891" s="44"/>
      <c r="R891" s="44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>
      <c r="A892" s="44"/>
      <c r="B892" s="45"/>
      <c r="C892" s="34"/>
      <c r="D892" s="46"/>
      <c r="E892" s="46"/>
      <c r="F892" s="44"/>
      <c r="G892" s="44"/>
      <c r="H892" s="44"/>
      <c r="I892" s="44"/>
      <c r="J892" s="44"/>
      <c r="K892" s="44"/>
      <c r="L892" s="44"/>
      <c r="M892" s="42">
        <f ca="1">IF(C892="本國人",IF(LEN(D892)=10,IF(VALUE(RIGHT(D892,1))=MOD(10-MOD(MID(VLOOKUP(LEFT(D892,1),'參數'!$M$2:$O$28,3,FALSE),1,1)+MID(VLOOKUP(LEFT(D892,1),'參數'!$M$2:$O$28,3,FALSE),2,1)*9+SUMPRODUCT(MID(D892,ROW(INDIRECT("2:9")),1)*(10-ROW(INDIRECT("2:9")))),10),10),D892,"身分證字號有誤"),"身分證字號有誤"),D892)</f>
        <v>0</v>
      </c>
      <c r="N892" s="44"/>
      <c r="O892" s="44"/>
      <c r="P892" s="44"/>
      <c r="Q892" s="44"/>
      <c r="R892" s="44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>
      <c r="A893" s="44"/>
      <c r="B893" s="45"/>
      <c r="C893" s="34"/>
      <c r="D893" s="46"/>
      <c r="E893" s="46"/>
      <c r="F893" s="44"/>
      <c r="G893" s="44"/>
      <c r="H893" s="44"/>
      <c r="I893" s="44"/>
      <c r="J893" s="44"/>
      <c r="K893" s="44"/>
      <c r="L893" s="44"/>
      <c r="M893" s="42">
        <f ca="1">IF(C893="本國人",IF(LEN(D893)=10,IF(VALUE(RIGHT(D893,1))=MOD(10-MOD(MID(VLOOKUP(LEFT(D893,1),'參數'!$M$2:$O$28,3,FALSE),1,1)+MID(VLOOKUP(LEFT(D893,1),'參數'!$M$2:$O$28,3,FALSE),2,1)*9+SUMPRODUCT(MID(D893,ROW(INDIRECT("2:9")),1)*(10-ROW(INDIRECT("2:9")))),10),10),D893,"身分證字號有誤"),"身分證字號有誤"),D893)</f>
        <v>0</v>
      </c>
      <c r="N893" s="44"/>
      <c r="O893" s="44"/>
      <c r="P893" s="44"/>
      <c r="Q893" s="44"/>
      <c r="R893" s="44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>
      <c r="A894" s="44"/>
      <c r="B894" s="45"/>
      <c r="C894" s="34"/>
      <c r="D894" s="46"/>
      <c r="E894" s="46"/>
      <c r="F894" s="44"/>
      <c r="G894" s="44"/>
      <c r="H894" s="44"/>
      <c r="I894" s="44"/>
      <c r="J894" s="44"/>
      <c r="K894" s="44"/>
      <c r="L894" s="44"/>
      <c r="M894" s="42">
        <f ca="1">IF(C894="本國人",IF(LEN(D894)=10,IF(VALUE(RIGHT(D894,1))=MOD(10-MOD(MID(VLOOKUP(LEFT(D894,1),'參數'!$M$2:$O$28,3,FALSE),1,1)+MID(VLOOKUP(LEFT(D894,1),'參數'!$M$2:$O$28,3,FALSE),2,1)*9+SUMPRODUCT(MID(D894,ROW(INDIRECT("2:9")),1)*(10-ROW(INDIRECT("2:9")))),10),10),D894,"身分證字號有誤"),"身分證字號有誤"),D894)</f>
        <v>0</v>
      </c>
      <c r="N894" s="44"/>
      <c r="O894" s="44"/>
      <c r="P894" s="44"/>
      <c r="Q894" s="44"/>
      <c r="R894" s="44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>
      <c r="A895" s="44"/>
      <c r="B895" s="45"/>
      <c r="C895" s="34"/>
      <c r="D895" s="46"/>
      <c r="E895" s="46"/>
      <c r="F895" s="44"/>
      <c r="G895" s="44"/>
      <c r="H895" s="44"/>
      <c r="I895" s="44"/>
      <c r="J895" s="44"/>
      <c r="K895" s="44"/>
      <c r="L895" s="44"/>
      <c r="M895" s="42">
        <f ca="1">IF(C895="本國人",IF(LEN(D895)=10,IF(VALUE(RIGHT(D895,1))=MOD(10-MOD(MID(VLOOKUP(LEFT(D895,1),'參數'!$M$2:$O$28,3,FALSE),1,1)+MID(VLOOKUP(LEFT(D895,1),'參數'!$M$2:$O$28,3,FALSE),2,1)*9+SUMPRODUCT(MID(D895,ROW(INDIRECT("2:9")),1)*(10-ROW(INDIRECT("2:9")))),10),10),D895,"身分證字號有誤"),"身分證字號有誤"),D895)</f>
        <v>0</v>
      </c>
      <c r="N895" s="44"/>
      <c r="O895" s="44"/>
      <c r="P895" s="44"/>
      <c r="Q895" s="44"/>
      <c r="R895" s="44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>
      <c r="A896" s="44"/>
      <c r="B896" s="45"/>
      <c r="C896" s="34"/>
      <c r="D896" s="46"/>
      <c r="E896" s="46"/>
      <c r="F896" s="44"/>
      <c r="G896" s="44"/>
      <c r="H896" s="44"/>
      <c r="I896" s="44"/>
      <c r="J896" s="44"/>
      <c r="K896" s="44"/>
      <c r="L896" s="44"/>
      <c r="M896" s="42">
        <f ca="1">IF(C896="本國人",IF(LEN(D896)=10,IF(VALUE(RIGHT(D896,1))=MOD(10-MOD(MID(VLOOKUP(LEFT(D896,1),'參數'!$M$2:$O$28,3,FALSE),1,1)+MID(VLOOKUP(LEFT(D896,1),'參數'!$M$2:$O$28,3,FALSE),2,1)*9+SUMPRODUCT(MID(D896,ROW(INDIRECT("2:9")),1)*(10-ROW(INDIRECT("2:9")))),10),10),D896,"身分證字號有誤"),"身分證字號有誤"),D896)</f>
        <v>0</v>
      </c>
      <c r="N896" s="44"/>
      <c r="O896" s="44"/>
      <c r="P896" s="44"/>
      <c r="Q896" s="44"/>
      <c r="R896" s="44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>
      <c r="A897" s="44"/>
      <c r="B897" s="45"/>
      <c r="C897" s="34"/>
      <c r="D897" s="46"/>
      <c r="E897" s="46"/>
      <c r="F897" s="44"/>
      <c r="G897" s="44"/>
      <c r="H897" s="44"/>
      <c r="I897" s="44"/>
      <c r="J897" s="44"/>
      <c r="K897" s="44"/>
      <c r="L897" s="44"/>
      <c r="M897" s="42">
        <f ca="1">IF(C897="本國人",IF(LEN(D897)=10,IF(VALUE(RIGHT(D897,1))=MOD(10-MOD(MID(VLOOKUP(LEFT(D897,1),'參數'!$M$2:$O$28,3,FALSE),1,1)+MID(VLOOKUP(LEFT(D897,1),'參數'!$M$2:$O$28,3,FALSE),2,1)*9+SUMPRODUCT(MID(D897,ROW(INDIRECT("2:9")),1)*(10-ROW(INDIRECT("2:9")))),10),10),D897,"身分證字號有誤"),"身分證字號有誤"),D897)</f>
        <v>0</v>
      </c>
      <c r="N897" s="44"/>
      <c r="O897" s="44"/>
      <c r="P897" s="44"/>
      <c r="Q897" s="44"/>
      <c r="R897" s="44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>
      <c r="A898" s="44"/>
      <c r="B898" s="45"/>
      <c r="C898" s="34"/>
      <c r="D898" s="46"/>
      <c r="E898" s="46"/>
      <c r="F898" s="44"/>
      <c r="G898" s="44"/>
      <c r="H898" s="44"/>
      <c r="I898" s="44"/>
      <c r="J898" s="44"/>
      <c r="K898" s="44"/>
      <c r="L898" s="44"/>
      <c r="M898" s="42">
        <f ca="1">IF(C898="本國人",IF(LEN(D898)=10,IF(VALUE(RIGHT(D898,1))=MOD(10-MOD(MID(VLOOKUP(LEFT(D898,1),'參數'!$M$2:$O$28,3,FALSE),1,1)+MID(VLOOKUP(LEFT(D898,1),'參數'!$M$2:$O$28,3,FALSE),2,1)*9+SUMPRODUCT(MID(D898,ROW(INDIRECT("2:9")),1)*(10-ROW(INDIRECT("2:9")))),10),10),D898,"身分證字號有誤"),"身分證字號有誤"),D898)</f>
        <v>0</v>
      </c>
      <c r="N898" s="44"/>
      <c r="O898" s="44"/>
      <c r="P898" s="44"/>
      <c r="Q898" s="44"/>
      <c r="R898" s="44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>
      <c r="A899" s="44"/>
      <c r="B899" s="45"/>
      <c r="C899" s="34"/>
      <c r="D899" s="46"/>
      <c r="E899" s="46"/>
      <c r="F899" s="44"/>
      <c r="G899" s="44"/>
      <c r="H899" s="44"/>
      <c r="I899" s="44"/>
      <c r="J899" s="44"/>
      <c r="K899" s="44"/>
      <c r="L899" s="44"/>
      <c r="M899" s="42">
        <f ca="1">IF(C899="本國人",IF(LEN(D899)=10,IF(VALUE(RIGHT(D899,1))=MOD(10-MOD(MID(VLOOKUP(LEFT(D899,1),'參數'!$M$2:$O$28,3,FALSE),1,1)+MID(VLOOKUP(LEFT(D899,1),'參數'!$M$2:$O$28,3,FALSE),2,1)*9+SUMPRODUCT(MID(D899,ROW(INDIRECT("2:9")),1)*(10-ROW(INDIRECT("2:9")))),10),10),D899,"身分證字號有誤"),"身分證字號有誤"),D899)</f>
        <v>0</v>
      </c>
      <c r="N899" s="44"/>
      <c r="O899" s="44"/>
      <c r="P899" s="44"/>
      <c r="Q899" s="44"/>
      <c r="R899" s="44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>
      <c r="A900" s="44"/>
      <c r="B900" s="45"/>
      <c r="C900" s="34"/>
      <c r="D900" s="46"/>
      <c r="E900" s="46"/>
      <c r="F900" s="44"/>
      <c r="G900" s="44"/>
      <c r="H900" s="44"/>
      <c r="I900" s="44"/>
      <c r="J900" s="44"/>
      <c r="K900" s="44"/>
      <c r="L900" s="44"/>
      <c r="M900" s="42">
        <f ca="1">IF(C900="本國人",IF(LEN(D900)=10,IF(VALUE(RIGHT(D900,1))=MOD(10-MOD(MID(VLOOKUP(LEFT(D900,1),'參數'!$M$2:$O$28,3,FALSE),1,1)+MID(VLOOKUP(LEFT(D900,1),'參數'!$M$2:$O$28,3,FALSE),2,1)*9+SUMPRODUCT(MID(D900,ROW(INDIRECT("2:9")),1)*(10-ROW(INDIRECT("2:9")))),10),10),D900,"身分證字號有誤"),"身分證字號有誤"),D900)</f>
        <v>0</v>
      </c>
      <c r="N900" s="44"/>
      <c r="O900" s="44"/>
      <c r="P900" s="44"/>
      <c r="Q900" s="44"/>
      <c r="R900" s="44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>
      <c r="A901" s="44"/>
      <c r="B901" s="45"/>
      <c r="C901" s="34"/>
      <c r="D901" s="46"/>
      <c r="E901" s="46"/>
      <c r="F901" s="44"/>
      <c r="G901" s="44"/>
      <c r="H901" s="44"/>
      <c r="I901" s="44"/>
      <c r="J901" s="44"/>
      <c r="K901" s="44"/>
      <c r="L901" s="44"/>
      <c r="M901" s="42">
        <f ca="1">IF(C901="本國人",IF(LEN(D901)=10,IF(VALUE(RIGHT(D901,1))=MOD(10-MOD(MID(VLOOKUP(LEFT(D901,1),'參數'!$M$2:$O$28,3,FALSE),1,1)+MID(VLOOKUP(LEFT(D901,1),'參數'!$M$2:$O$28,3,FALSE),2,1)*9+SUMPRODUCT(MID(D901,ROW(INDIRECT("2:9")),1)*(10-ROW(INDIRECT("2:9")))),10),10),D901,"身分證字號有誤"),"身分證字號有誤"),D901)</f>
        <v>0</v>
      </c>
      <c r="N901" s="44"/>
      <c r="O901" s="44"/>
      <c r="P901" s="44"/>
      <c r="Q901" s="44"/>
      <c r="R901" s="44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>
      <c r="A902" s="44"/>
      <c r="B902" s="45"/>
      <c r="C902" s="34"/>
      <c r="D902" s="46"/>
      <c r="E902" s="46"/>
      <c r="F902" s="44"/>
      <c r="G902" s="44"/>
      <c r="H902" s="44"/>
      <c r="I902" s="44"/>
      <c r="J902" s="44"/>
      <c r="K902" s="44"/>
      <c r="L902" s="44"/>
      <c r="M902" s="42">
        <f ca="1">IF(C902="本國人",IF(LEN(D902)=10,IF(VALUE(RIGHT(D902,1))=MOD(10-MOD(MID(VLOOKUP(LEFT(D902,1),'參數'!$M$2:$O$28,3,FALSE),1,1)+MID(VLOOKUP(LEFT(D902,1),'參數'!$M$2:$O$28,3,FALSE),2,1)*9+SUMPRODUCT(MID(D902,ROW(INDIRECT("2:9")),1)*(10-ROW(INDIRECT("2:9")))),10),10),D902,"身分證字號有誤"),"身分證字號有誤"),D902)</f>
        <v>0</v>
      </c>
      <c r="N902" s="44"/>
      <c r="O902" s="44"/>
      <c r="P902" s="44"/>
      <c r="Q902" s="44"/>
      <c r="R902" s="44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>
      <c r="A903" s="44"/>
      <c r="B903" s="45"/>
      <c r="C903" s="34"/>
      <c r="D903" s="46"/>
      <c r="E903" s="46"/>
      <c r="F903" s="44"/>
      <c r="G903" s="44"/>
      <c r="H903" s="44"/>
      <c r="I903" s="44"/>
      <c r="J903" s="44"/>
      <c r="K903" s="44"/>
      <c r="L903" s="44"/>
      <c r="M903" s="42">
        <f ca="1">IF(C903="本國人",IF(LEN(D903)=10,IF(VALUE(RIGHT(D903,1))=MOD(10-MOD(MID(VLOOKUP(LEFT(D903,1),'參數'!$M$2:$O$28,3,FALSE),1,1)+MID(VLOOKUP(LEFT(D903,1),'參數'!$M$2:$O$28,3,FALSE),2,1)*9+SUMPRODUCT(MID(D903,ROW(INDIRECT("2:9")),1)*(10-ROW(INDIRECT("2:9")))),10),10),D903,"身分證字號有誤"),"身分證字號有誤"),D903)</f>
        <v>0</v>
      </c>
      <c r="N903" s="44"/>
      <c r="O903" s="44"/>
      <c r="P903" s="44"/>
      <c r="Q903" s="44"/>
      <c r="R903" s="44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>
      <c r="A904" s="44"/>
      <c r="B904" s="45"/>
      <c r="C904" s="34"/>
      <c r="D904" s="46"/>
      <c r="E904" s="46"/>
      <c r="F904" s="44"/>
      <c r="G904" s="44"/>
      <c r="H904" s="44"/>
      <c r="I904" s="44"/>
      <c r="J904" s="44"/>
      <c r="K904" s="44"/>
      <c r="L904" s="44"/>
      <c r="M904" s="42">
        <f ca="1">IF(C904="本國人",IF(LEN(D904)=10,IF(VALUE(RIGHT(D904,1))=MOD(10-MOD(MID(VLOOKUP(LEFT(D904,1),'參數'!$M$2:$O$28,3,FALSE),1,1)+MID(VLOOKUP(LEFT(D904,1),'參數'!$M$2:$O$28,3,FALSE),2,1)*9+SUMPRODUCT(MID(D904,ROW(INDIRECT("2:9")),1)*(10-ROW(INDIRECT("2:9")))),10),10),D904,"身分證字號有誤"),"身分證字號有誤"),D904)</f>
        <v>0</v>
      </c>
      <c r="N904" s="44"/>
      <c r="O904" s="44"/>
      <c r="P904" s="44"/>
      <c r="Q904" s="44"/>
      <c r="R904" s="44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>
      <c r="A905" s="44"/>
      <c r="B905" s="45"/>
      <c r="C905" s="34"/>
      <c r="D905" s="46"/>
      <c r="E905" s="46"/>
      <c r="F905" s="44"/>
      <c r="G905" s="44"/>
      <c r="H905" s="44"/>
      <c r="I905" s="44"/>
      <c r="J905" s="44"/>
      <c r="K905" s="44"/>
      <c r="L905" s="44"/>
      <c r="M905" s="42">
        <f ca="1">IF(C905="本國人",IF(LEN(D905)=10,IF(VALUE(RIGHT(D905,1))=MOD(10-MOD(MID(VLOOKUP(LEFT(D905,1),'參數'!$M$2:$O$28,3,FALSE),1,1)+MID(VLOOKUP(LEFT(D905,1),'參數'!$M$2:$O$28,3,FALSE),2,1)*9+SUMPRODUCT(MID(D905,ROW(INDIRECT("2:9")),1)*(10-ROW(INDIRECT("2:9")))),10),10),D905,"身分證字號有誤"),"身分證字號有誤"),D905)</f>
        <v>0</v>
      </c>
      <c r="N905" s="44"/>
      <c r="O905" s="44"/>
      <c r="P905" s="44"/>
      <c r="Q905" s="44"/>
      <c r="R905" s="44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>
      <c r="A906" s="44"/>
      <c r="B906" s="45"/>
      <c r="C906" s="34"/>
      <c r="D906" s="46"/>
      <c r="E906" s="46"/>
      <c r="F906" s="44"/>
      <c r="G906" s="44"/>
      <c r="H906" s="44"/>
      <c r="I906" s="44"/>
      <c r="J906" s="44"/>
      <c r="K906" s="44"/>
      <c r="L906" s="44"/>
      <c r="M906" s="42">
        <f ca="1">IF(C906="本國人",IF(LEN(D906)=10,IF(VALUE(RIGHT(D906,1))=MOD(10-MOD(MID(VLOOKUP(LEFT(D906,1),'參數'!$M$2:$O$28,3,FALSE),1,1)+MID(VLOOKUP(LEFT(D906,1),'參數'!$M$2:$O$28,3,FALSE),2,1)*9+SUMPRODUCT(MID(D906,ROW(INDIRECT("2:9")),1)*(10-ROW(INDIRECT("2:9")))),10),10),D906,"身分證字號有誤"),"身分證字號有誤"),D906)</f>
        <v>0</v>
      </c>
      <c r="N906" s="44"/>
      <c r="O906" s="44"/>
      <c r="P906" s="44"/>
      <c r="Q906" s="44"/>
      <c r="R906" s="44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>
      <c r="A907" s="44"/>
      <c r="B907" s="45"/>
      <c r="C907" s="34"/>
      <c r="D907" s="46"/>
      <c r="E907" s="46"/>
      <c r="F907" s="44"/>
      <c r="G907" s="44"/>
      <c r="H907" s="44"/>
      <c r="I907" s="44"/>
      <c r="J907" s="44"/>
      <c r="K907" s="44"/>
      <c r="L907" s="44"/>
      <c r="M907" s="42">
        <f ca="1">IF(C907="本國人",IF(LEN(D907)=10,IF(VALUE(RIGHT(D907,1))=MOD(10-MOD(MID(VLOOKUP(LEFT(D907,1),'參數'!$M$2:$O$28,3,FALSE),1,1)+MID(VLOOKUP(LEFT(D907,1),'參數'!$M$2:$O$28,3,FALSE),2,1)*9+SUMPRODUCT(MID(D907,ROW(INDIRECT("2:9")),1)*(10-ROW(INDIRECT("2:9")))),10),10),D907,"身分證字號有誤"),"身分證字號有誤"),D907)</f>
        <v>0</v>
      </c>
      <c r="N907" s="44"/>
      <c r="O907" s="44"/>
      <c r="P907" s="44"/>
      <c r="Q907" s="44"/>
      <c r="R907" s="44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>
      <c r="A908" s="44"/>
      <c r="B908" s="45"/>
      <c r="C908" s="34"/>
      <c r="D908" s="46"/>
      <c r="E908" s="46"/>
      <c r="F908" s="44"/>
      <c r="G908" s="44"/>
      <c r="H908" s="44"/>
      <c r="I908" s="44"/>
      <c r="J908" s="44"/>
      <c r="K908" s="44"/>
      <c r="L908" s="44"/>
      <c r="M908" s="42">
        <f ca="1">IF(C908="本國人",IF(LEN(D908)=10,IF(VALUE(RIGHT(D908,1))=MOD(10-MOD(MID(VLOOKUP(LEFT(D908,1),'參數'!$M$2:$O$28,3,FALSE),1,1)+MID(VLOOKUP(LEFT(D908,1),'參數'!$M$2:$O$28,3,FALSE),2,1)*9+SUMPRODUCT(MID(D908,ROW(INDIRECT("2:9")),1)*(10-ROW(INDIRECT("2:9")))),10),10),D908,"身分證字號有誤"),"身分證字號有誤"),D908)</f>
        <v>0</v>
      </c>
      <c r="N908" s="44"/>
      <c r="O908" s="44"/>
      <c r="P908" s="44"/>
      <c r="Q908" s="44"/>
      <c r="R908" s="44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>
      <c r="A909" s="44"/>
      <c r="B909" s="45"/>
      <c r="C909" s="34"/>
      <c r="D909" s="46"/>
      <c r="E909" s="46"/>
      <c r="F909" s="44"/>
      <c r="G909" s="44"/>
      <c r="H909" s="44"/>
      <c r="I909" s="44"/>
      <c r="J909" s="44"/>
      <c r="K909" s="44"/>
      <c r="L909" s="44"/>
      <c r="M909" s="42">
        <f ca="1">IF(C909="本國人",IF(LEN(D909)=10,IF(VALUE(RIGHT(D909,1))=MOD(10-MOD(MID(VLOOKUP(LEFT(D909,1),'參數'!$M$2:$O$28,3,FALSE),1,1)+MID(VLOOKUP(LEFT(D909,1),'參數'!$M$2:$O$28,3,FALSE),2,1)*9+SUMPRODUCT(MID(D909,ROW(INDIRECT("2:9")),1)*(10-ROW(INDIRECT("2:9")))),10),10),D909,"身分證字號有誤"),"身分證字號有誤"),D909)</f>
        <v>0</v>
      </c>
      <c r="N909" s="44"/>
      <c r="O909" s="44"/>
      <c r="P909" s="44"/>
      <c r="Q909" s="44"/>
      <c r="R909" s="44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>
      <c r="A910" s="44"/>
      <c r="B910" s="45"/>
      <c r="C910" s="34"/>
      <c r="D910" s="46"/>
      <c r="E910" s="46"/>
      <c r="F910" s="44"/>
      <c r="G910" s="44"/>
      <c r="H910" s="44"/>
      <c r="I910" s="44"/>
      <c r="J910" s="44"/>
      <c r="K910" s="44"/>
      <c r="L910" s="44"/>
      <c r="M910" s="42">
        <f ca="1">IF(C910="本國人",IF(LEN(D910)=10,IF(VALUE(RIGHT(D910,1))=MOD(10-MOD(MID(VLOOKUP(LEFT(D910,1),'參數'!$M$2:$O$28,3,FALSE),1,1)+MID(VLOOKUP(LEFT(D910,1),'參數'!$M$2:$O$28,3,FALSE),2,1)*9+SUMPRODUCT(MID(D910,ROW(INDIRECT("2:9")),1)*(10-ROW(INDIRECT("2:9")))),10),10),D910,"身分證字號有誤"),"身分證字號有誤"),D910)</f>
        <v>0</v>
      </c>
      <c r="N910" s="44"/>
      <c r="O910" s="44"/>
      <c r="P910" s="44"/>
      <c r="Q910" s="44"/>
      <c r="R910" s="44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>
      <c r="A911" s="44"/>
      <c r="B911" s="45"/>
      <c r="C911" s="34"/>
      <c r="D911" s="46"/>
      <c r="E911" s="46"/>
      <c r="F911" s="44"/>
      <c r="G911" s="44"/>
      <c r="H911" s="44"/>
      <c r="I911" s="44"/>
      <c r="J911" s="44"/>
      <c r="K911" s="44"/>
      <c r="L911" s="44"/>
      <c r="M911" s="42">
        <f ca="1">IF(C911="本國人",IF(LEN(D911)=10,IF(VALUE(RIGHT(D911,1))=MOD(10-MOD(MID(VLOOKUP(LEFT(D911,1),'參數'!$M$2:$O$28,3,FALSE),1,1)+MID(VLOOKUP(LEFT(D911,1),'參數'!$M$2:$O$28,3,FALSE),2,1)*9+SUMPRODUCT(MID(D911,ROW(INDIRECT("2:9")),1)*(10-ROW(INDIRECT("2:9")))),10),10),D911,"身分證字號有誤"),"身分證字號有誤"),D911)</f>
        <v>0</v>
      </c>
      <c r="N911" s="44"/>
      <c r="O911" s="44"/>
      <c r="P911" s="44"/>
      <c r="Q911" s="44"/>
      <c r="R911" s="44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>
      <c r="A912" s="44"/>
      <c r="B912" s="45"/>
      <c r="C912" s="34"/>
      <c r="D912" s="46"/>
      <c r="E912" s="46"/>
      <c r="F912" s="44"/>
      <c r="G912" s="44"/>
      <c r="H912" s="44"/>
      <c r="I912" s="44"/>
      <c r="J912" s="44"/>
      <c r="K912" s="44"/>
      <c r="L912" s="44"/>
      <c r="M912" s="42">
        <f ca="1">IF(C912="本國人",IF(LEN(D912)=10,IF(VALUE(RIGHT(D912,1))=MOD(10-MOD(MID(VLOOKUP(LEFT(D912,1),'參數'!$M$2:$O$28,3,FALSE),1,1)+MID(VLOOKUP(LEFT(D912,1),'參數'!$M$2:$O$28,3,FALSE),2,1)*9+SUMPRODUCT(MID(D912,ROW(INDIRECT("2:9")),1)*(10-ROW(INDIRECT("2:9")))),10),10),D912,"身分證字號有誤"),"身分證字號有誤"),D912)</f>
        <v>0</v>
      </c>
      <c r="N912" s="44"/>
      <c r="O912" s="44"/>
      <c r="P912" s="44"/>
      <c r="Q912" s="44"/>
      <c r="R912" s="44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>
      <c r="A913" s="44"/>
      <c r="B913" s="45"/>
      <c r="C913" s="34"/>
      <c r="D913" s="46"/>
      <c r="E913" s="46"/>
      <c r="F913" s="44"/>
      <c r="G913" s="44"/>
      <c r="H913" s="44"/>
      <c r="I913" s="44"/>
      <c r="J913" s="44"/>
      <c r="K913" s="44"/>
      <c r="L913" s="44"/>
      <c r="M913" s="42">
        <f ca="1">IF(C913="本國人",IF(LEN(D913)=10,IF(VALUE(RIGHT(D913,1))=MOD(10-MOD(MID(VLOOKUP(LEFT(D913,1),'參數'!$M$2:$O$28,3,FALSE),1,1)+MID(VLOOKUP(LEFT(D913,1),'參數'!$M$2:$O$28,3,FALSE),2,1)*9+SUMPRODUCT(MID(D913,ROW(INDIRECT("2:9")),1)*(10-ROW(INDIRECT("2:9")))),10),10),D913,"身分證字號有誤"),"身分證字號有誤"),D913)</f>
        <v>0</v>
      </c>
      <c r="N913" s="44"/>
      <c r="O913" s="44"/>
      <c r="P913" s="44"/>
      <c r="Q913" s="44"/>
      <c r="R913" s="44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>
      <c r="A914" s="44"/>
      <c r="B914" s="45"/>
      <c r="C914" s="34"/>
      <c r="D914" s="46"/>
      <c r="E914" s="46"/>
      <c r="F914" s="44"/>
      <c r="G914" s="44"/>
      <c r="H914" s="44"/>
      <c r="I914" s="44"/>
      <c r="J914" s="44"/>
      <c r="K914" s="44"/>
      <c r="L914" s="44"/>
      <c r="M914" s="42">
        <f ca="1">IF(C914="本國人",IF(LEN(D914)=10,IF(VALUE(RIGHT(D914,1))=MOD(10-MOD(MID(VLOOKUP(LEFT(D914,1),'參數'!$M$2:$O$28,3,FALSE),1,1)+MID(VLOOKUP(LEFT(D914,1),'參數'!$M$2:$O$28,3,FALSE),2,1)*9+SUMPRODUCT(MID(D914,ROW(INDIRECT("2:9")),1)*(10-ROW(INDIRECT("2:9")))),10),10),D914,"身分證字號有誤"),"身分證字號有誤"),D914)</f>
        <v>0</v>
      </c>
      <c r="N914" s="44"/>
      <c r="O914" s="44"/>
      <c r="P914" s="44"/>
      <c r="Q914" s="44"/>
      <c r="R914" s="44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>
      <c r="A915" s="44"/>
      <c r="B915" s="45"/>
      <c r="C915" s="34"/>
      <c r="D915" s="46"/>
      <c r="E915" s="46"/>
      <c r="F915" s="44"/>
      <c r="G915" s="44"/>
      <c r="H915" s="44"/>
      <c r="I915" s="44"/>
      <c r="J915" s="44"/>
      <c r="K915" s="44"/>
      <c r="L915" s="44"/>
      <c r="M915" s="42">
        <f ca="1">IF(C915="本國人",IF(LEN(D915)=10,IF(VALUE(RIGHT(D915,1))=MOD(10-MOD(MID(VLOOKUP(LEFT(D915,1),'參數'!$M$2:$O$28,3,FALSE),1,1)+MID(VLOOKUP(LEFT(D915,1),'參數'!$M$2:$O$28,3,FALSE),2,1)*9+SUMPRODUCT(MID(D915,ROW(INDIRECT("2:9")),1)*(10-ROW(INDIRECT("2:9")))),10),10),D915,"身分證字號有誤"),"身分證字號有誤"),D915)</f>
        <v>0</v>
      </c>
      <c r="N915" s="44"/>
      <c r="O915" s="44"/>
      <c r="P915" s="44"/>
      <c r="Q915" s="44"/>
      <c r="R915" s="44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>
      <c r="A916" s="44"/>
      <c r="B916" s="45"/>
      <c r="C916" s="34"/>
      <c r="D916" s="46"/>
      <c r="E916" s="46"/>
      <c r="F916" s="44"/>
      <c r="G916" s="44"/>
      <c r="H916" s="44"/>
      <c r="I916" s="44"/>
      <c r="J916" s="44"/>
      <c r="K916" s="44"/>
      <c r="L916" s="44"/>
      <c r="M916" s="42">
        <f ca="1">IF(C916="本國人",IF(LEN(D916)=10,IF(VALUE(RIGHT(D916,1))=MOD(10-MOD(MID(VLOOKUP(LEFT(D916,1),'參數'!$M$2:$O$28,3,FALSE),1,1)+MID(VLOOKUP(LEFT(D916,1),'參數'!$M$2:$O$28,3,FALSE),2,1)*9+SUMPRODUCT(MID(D916,ROW(INDIRECT("2:9")),1)*(10-ROW(INDIRECT("2:9")))),10),10),D916,"身分證字號有誤"),"身分證字號有誤"),D916)</f>
        <v>0</v>
      </c>
      <c r="N916" s="44"/>
      <c r="O916" s="44"/>
      <c r="P916" s="44"/>
      <c r="Q916" s="44"/>
      <c r="R916" s="44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>
      <c r="A917" s="44"/>
      <c r="B917" s="45"/>
      <c r="C917" s="34"/>
      <c r="D917" s="46"/>
      <c r="E917" s="46"/>
      <c r="F917" s="44"/>
      <c r="G917" s="44"/>
      <c r="H917" s="44"/>
      <c r="I917" s="44"/>
      <c r="J917" s="44"/>
      <c r="K917" s="44"/>
      <c r="L917" s="44"/>
      <c r="M917" s="42">
        <f ca="1">IF(C917="本國人",IF(LEN(D917)=10,IF(VALUE(RIGHT(D917,1))=MOD(10-MOD(MID(VLOOKUP(LEFT(D917,1),'參數'!$M$2:$O$28,3,FALSE),1,1)+MID(VLOOKUP(LEFT(D917,1),'參數'!$M$2:$O$28,3,FALSE),2,1)*9+SUMPRODUCT(MID(D917,ROW(INDIRECT("2:9")),1)*(10-ROW(INDIRECT("2:9")))),10),10),D917,"身分證字號有誤"),"身分證字號有誤"),D917)</f>
        <v>0</v>
      </c>
      <c r="N917" s="44"/>
      <c r="O917" s="44"/>
      <c r="P917" s="44"/>
      <c r="Q917" s="44"/>
      <c r="R917" s="44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>
      <c r="A918" s="44"/>
      <c r="B918" s="45"/>
      <c r="C918" s="34"/>
      <c r="D918" s="46"/>
      <c r="E918" s="46"/>
      <c r="F918" s="44"/>
      <c r="G918" s="44"/>
      <c r="H918" s="44"/>
      <c r="I918" s="44"/>
      <c r="J918" s="44"/>
      <c r="K918" s="44"/>
      <c r="L918" s="44"/>
      <c r="M918" s="42">
        <f ca="1">IF(C918="本國人",IF(LEN(D918)=10,IF(VALUE(RIGHT(D918,1))=MOD(10-MOD(MID(VLOOKUP(LEFT(D918,1),'參數'!$M$2:$O$28,3,FALSE),1,1)+MID(VLOOKUP(LEFT(D918,1),'參數'!$M$2:$O$28,3,FALSE),2,1)*9+SUMPRODUCT(MID(D918,ROW(INDIRECT("2:9")),1)*(10-ROW(INDIRECT("2:9")))),10),10),D918,"身分證字號有誤"),"身分證字號有誤"),D918)</f>
        <v>0</v>
      </c>
      <c r="N918" s="44"/>
      <c r="O918" s="44"/>
      <c r="P918" s="44"/>
      <c r="Q918" s="44"/>
      <c r="R918" s="44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>
      <c r="A919" s="44"/>
      <c r="B919" s="45"/>
      <c r="C919" s="34"/>
      <c r="D919" s="46"/>
      <c r="E919" s="46"/>
      <c r="F919" s="44"/>
      <c r="G919" s="44"/>
      <c r="H919" s="44"/>
      <c r="I919" s="44"/>
      <c r="J919" s="44"/>
      <c r="K919" s="44"/>
      <c r="L919" s="44"/>
      <c r="M919" s="42">
        <f ca="1">IF(C919="本國人",IF(LEN(D919)=10,IF(VALUE(RIGHT(D919,1))=MOD(10-MOD(MID(VLOOKUP(LEFT(D919,1),'參數'!$M$2:$O$28,3,FALSE),1,1)+MID(VLOOKUP(LEFT(D919,1),'參數'!$M$2:$O$28,3,FALSE),2,1)*9+SUMPRODUCT(MID(D919,ROW(INDIRECT("2:9")),1)*(10-ROW(INDIRECT("2:9")))),10),10),D919,"身分證字號有誤"),"身分證字號有誤"),D919)</f>
        <v>0</v>
      </c>
      <c r="N919" s="44"/>
      <c r="O919" s="44"/>
      <c r="P919" s="44"/>
      <c r="Q919" s="44"/>
      <c r="R919" s="44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>
      <c r="A920" s="44"/>
      <c r="B920" s="45"/>
      <c r="C920" s="34"/>
      <c r="D920" s="46"/>
      <c r="E920" s="46"/>
      <c r="F920" s="44"/>
      <c r="G920" s="44"/>
      <c r="H920" s="44"/>
      <c r="I920" s="44"/>
      <c r="J920" s="44"/>
      <c r="K920" s="44"/>
      <c r="L920" s="44"/>
      <c r="M920" s="42">
        <f ca="1">IF(C920="本國人",IF(LEN(D920)=10,IF(VALUE(RIGHT(D920,1))=MOD(10-MOD(MID(VLOOKUP(LEFT(D920,1),'參數'!$M$2:$O$28,3,FALSE),1,1)+MID(VLOOKUP(LEFT(D920,1),'參數'!$M$2:$O$28,3,FALSE),2,1)*9+SUMPRODUCT(MID(D920,ROW(INDIRECT("2:9")),1)*(10-ROW(INDIRECT("2:9")))),10),10),D920,"身分證字號有誤"),"身分證字號有誤"),D920)</f>
        <v>0</v>
      </c>
      <c r="N920" s="44"/>
      <c r="O920" s="44"/>
      <c r="P920" s="44"/>
      <c r="Q920" s="44"/>
      <c r="R920" s="44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>
      <c r="A921" s="44"/>
      <c r="B921" s="45"/>
      <c r="C921" s="34"/>
      <c r="D921" s="46"/>
      <c r="E921" s="46"/>
      <c r="F921" s="44"/>
      <c r="G921" s="44"/>
      <c r="H921" s="44"/>
      <c r="I921" s="44"/>
      <c r="J921" s="44"/>
      <c r="K921" s="44"/>
      <c r="L921" s="44"/>
      <c r="M921" s="42">
        <f ca="1">IF(C921="本國人",IF(LEN(D921)=10,IF(VALUE(RIGHT(D921,1))=MOD(10-MOD(MID(VLOOKUP(LEFT(D921,1),'參數'!$M$2:$O$28,3,FALSE),1,1)+MID(VLOOKUP(LEFT(D921,1),'參數'!$M$2:$O$28,3,FALSE),2,1)*9+SUMPRODUCT(MID(D921,ROW(INDIRECT("2:9")),1)*(10-ROW(INDIRECT("2:9")))),10),10),D921,"身分證字號有誤"),"身分證字號有誤"),D921)</f>
        <v>0</v>
      </c>
      <c r="N921" s="44"/>
      <c r="O921" s="44"/>
      <c r="P921" s="44"/>
      <c r="Q921" s="44"/>
      <c r="R921" s="44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>
      <c r="A922" s="44"/>
      <c r="B922" s="45"/>
      <c r="C922" s="34"/>
      <c r="D922" s="46"/>
      <c r="E922" s="46"/>
      <c r="F922" s="44"/>
      <c r="G922" s="44"/>
      <c r="H922" s="44"/>
      <c r="I922" s="44"/>
      <c r="J922" s="44"/>
      <c r="K922" s="44"/>
      <c r="L922" s="44"/>
      <c r="M922" s="42">
        <f ca="1">IF(C922="本國人",IF(LEN(D922)=10,IF(VALUE(RIGHT(D922,1))=MOD(10-MOD(MID(VLOOKUP(LEFT(D922,1),'參數'!$M$2:$O$28,3,FALSE),1,1)+MID(VLOOKUP(LEFT(D922,1),'參數'!$M$2:$O$28,3,FALSE),2,1)*9+SUMPRODUCT(MID(D922,ROW(INDIRECT("2:9")),1)*(10-ROW(INDIRECT("2:9")))),10),10),D922,"身分證字號有誤"),"身分證字號有誤"),D922)</f>
        <v>0</v>
      </c>
      <c r="N922" s="44"/>
      <c r="O922" s="44"/>
      <c r="P922" s="44"/>
      <c r="Q922" s="44"/>
      <c r="R922" s="44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>
      <c r="A923" s="44"/>
      <c r="B923" s="45"/>
      <c r="C923" s="34"/>
      <c r="D923" s="46"/>
      <c r="E923" s="46"/>
      <c r="F923" s="44"/>
      <c r="G923" s="44"/>
      <c r="H923" s="44"/>
      <c r="I923" s="44"/>
      <c r="J923" s="44"/>
      <c r="K923" s="44"/>
      <c r="L923" s="44"/>
      <c r="M923" s="42">
        <f ca="1">IF(C923="本國人",IF(LEN(D923)=10,IF(VALUE(RIGHT(D923,1))=MOD(10-MOD(MID(VLOOKUP(LEFT(D923,1),'參數'!$M$2:$O$28,3,FALSE),1,1)+MID(VLOOKUP(LEFT(D923,1),'參數'!$M$2:$O$28,3,FALSE),2,1)*9+SUMPRODUCT(MID(D923,ROW(INDIRECT("2:9")),1)*(10-ROW(INDIRECT("2:9")))),10),10),D923,"身分證字號有誤"),"身分證字號有誤"),D923)</f>
        <v>0</v>
      </c>
      <c r="N923" s="44"/>
      <c r="O923" s="44"/>
      <c r="P923" s="44"/>
      <c r="Q923" s="44"/>
      <c r="R923" s="44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>
      <c r="A924" s="44"/>
      <c r="B924" s="45"/>
      <c r="C924" s="34"/>
      <c r="D924" s="46"/>
      <c r="E924" s="46"/>
      <c r="F924" s="44"/>
      <c r="G924" s="44"/>
      <c r="H924" s="44"/>
      <c r="I924" s="44"/>
      <c r="J924" s="44"/>
      <c r="K924" s="44"/>
      <c r="L924" s="44"/>
      <c r="M924" s="42">
        <f ca="1">IF(C924="本國人",IF(LEN(D924)=10,IF(VALUE(RIGHT(D924,1))=MOD(10-MOD(MID(VLOOKUP(LEFT(D924,1),'參數'!$M$2:$O$28,3,FALSE),1,1)+MID(VLOOKUP(LEFT(D924,1),'參數'!$M$2:$O$28,3,FALSE),2,1)*9+SUMPRODUCT(MID(D924,ROW(INDIRECT("2:9")),1)*(10-ROW(INDIRECT("2:9")))),10),10),D924,"身分證字號有誤"),"身分證字號有誤"),D924)</f>
        <v>0</v>
      </c>
      <c r="N924" s="44"/>
      <c r="O924" s="44"/>
      <c r="P924" s="44"/>
      <c r="Q924" s="44"/>
      <c r="R924" s="44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>
      <c r="A925" s="44"/>
      <c r="B925" s="45"/>
      <c r="C925" s="34"/>
      <c r="D925" s="46"/>
      <c r="E925" s="46"/>
      <c r="F925" s="44"/>
      <c r="G925" s="44"/>
      <c r="H925" s="44"/>
      <c r="I925" s="44"/>
      <c r="J925" s="44"/>
      <c r="K925" s="44"/>
      <c r="L925" s="44"/>
      <c r="M925" s="42">
        <f ca="1">IF(C925="本國人",IF(LEN(D925)=10,IF(VALUE(RIGHT(D925,1))=MOD(10-MOD(MID(VLOOKUP(LEFT(D925,1),'參數'!$M$2:$O$28,3,FALSE),1,1)+MID(VLOOKUP(LEFT(D925,1),'參數'!$M$2:$O$28,3,FALSE),2,1)*9+SUMPRODUCT(MID(D925,ROW(INDIRECT("2:9")),1)*(10-ROW(INDIRECT("2:9")))),10),10),D925,"身分證字號有誤"),"身分證字號有誤"),D925)</f>
        <v>0</v>
      </c>
      <c r="N925" s="44"/>
      <c r="O925" s="44"/>
      <c r="P925" s="44"/>
      <c r="Q925" s="44"/>
      <c r="R925" s="44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>
      <c r="A926" s="44"/>
      <c r="B926" s="45"/>
      <c r="C926" s="34"/>
      <c r="D926" s="46"/>
      <c r="E926" s="46"/>
      <c r="F926" s="44"/>
      <c r="G926" s="44"/>
      <c r="H926" s="44"/>
      <c r="I926" s="44"/>
      <c r="J926" s="44"/>
      <c r="K926" s="44"/>
      <c r="L926" s="44"/>
      <c r="M926" s="42">
        <f ca="1">IF(C926="本國人",IF(LEN(D926)=10,IF(VALUE(RIGHT(D926,1))=MOD(10-MOD(MID(VLOOKUP(LEFT(D926,1),'參數'!$M$2:$O$28,3,FALSE),1,1)+MID(VLOOKUP(LEFT(D926,1),'參數'!$M$2:$O$28,3,FALSE),2,1)*9+SUMPRODUCT(MID(D926,ROW(INDIRECT("2:9")),1)*(10-ROW(INDIRECT("2:9")))),10),10),D926,"身分證字號有誤"),"身分證字號有誤"),D926)</f>
        <v>0</v>
      </c>
      <c r="N926" s="44"/>
      <c r="O926" s="44"/>
      <c r="P926" s="44"/>
      <c r="Q926" s="44"/>
      <c r="R926" s="44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>
      <c r="A927" s="44"/>
      <c r="B927" s="45"/>
      <c r="C927" s="34"/>
      <c r="D927" s="46"/>
      <c r="E927" s="46"/>
      <c r="F927" s="44"/>
      <c r="G927" s="44"/>
      <c r="H927" s="44"/>
      <c r="I927" s="44"/>
      <c r="J927" s="44"/>
      <c r="K927" s="44"/>
      <c r="L927" s="44"/>
      <c r="M927" s="42">
        <f ca="1">IF(C927="本國人",IF(LEN(D927)=10,IF(VALUE(RIGHT(D927,1))=MOD(10-MOD(MID(VLOOKUP(LEFT(D927,1),'參數'!$M$2:$O$28,3,FALSE),1,1)+MID(VLOOKUP(LEFT(D927,1),'參數'!$M$2:$O$28,3,FALSE),2,1)*9+SUMPRODUCT(MID(D927,ROW(INDIRECT("2:9")),1)*(10-ROW(INDIRECT("2:9")))),10),10),D927,"身分證字號有誤"),"身分證字號有誤"),D927)</f>
        <v>0</v>
      </c>
      <c r="N927" s="44"/>
      <c r="O927" s="44"/>
      <c r="P927" s="44"/>
      <c r="Q927" s="44"/>
      <c r="R927" s="44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>
      <c r="A928" s="44"/>
      <c r="B928" s="45"/>
      <c r="C928" s="34"/>
      <c r="D928" s="46"/>
      <c r="E928" s="46"/>
      <c r="F928" s="44"/>
      <c r="G928" s="44"/>
      <c r="H928" s="44"/>
      <c r="I928" s="44"/>
      <c r="J928" s="44"/>
      <c r="K928" s="44"/>
      <c r="L928" s="44"/>
      <c r="M928" s="42">
        <f ca="1">IF(C928="本國人",IF(LEN(D928)=10,IF(VALUE(RIGHT(D928,1))=MOD(10-MOD(MID(VLOOKUP(LEFT(D928,1),'參數'!$M$2:$O$28,3,FALSE),1,1)+MID(VLOOKUP(LEFT(D928,1),'參數'!$M$2:$O$28,3,FALSE),2,1)*9+SUMPRODUCT(MID(D928,ROW(INDIRECT("2:9")),1)*(10-ROW(INDIRECT("2:9")))),10),10),D928,"身分證字號有誤"),"身分證字號有誤"),D928)</f>
        <v>0</v>
      </c>
      <c r="N928" s="44"/>
      <c r="O928" s="44"/>
      <c r="P928" s="44"/>
      <c r="Q928" s="44"/>
      <c r="R928" s="44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>
      <c r="A929" s="44"/>
      <c r="B929" s="45"/>
      <c r="C929" s="34"/>
      <c r="D929" s="46"/>
      <c r="E929" s="46"/>
      <c r="F929" s="44"/>
      <c r="G929" s="44"/>
      <c r="H929" s="44"/>
      <c r="I929" s="44"/>
      <c r="J929" s="44"/>
      <c r="K929" s="44"/>
      <c r="L929" s="44"/>
      <c r="M929" s="42">
        <f ca="1">IF(C929="本國人",IF(LEN(D929)=10,IF(VALUE(RIGHT(D929,1))=MOD(10-MOD(MID(VLOOKUP(LEFT(D929,1),'參數'!$M$2:$O$28,3,FALSE),1,1)+MID(VLOOKUP(LEFT(D929,1),'參數'!$M$2:$O$28,3,FALSE),2,1)*9+SUMPRODUCT(MID(D929,ROW(INDIRECT("2:9")),1)*(10-ROW(INDIRECT("2:9")))),10),10),D929,"身分證字號有誤"),"身分證字號有誤"),D929)</f>
        <v>0</v>
      </c>
      <c r="N929" s="44"/>
      <c r="O929" s="44"/>
      <c r="P929" s="44"/>
      <c r="Q929" s="44"/>
      <c r="R929" s="44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>
      <c r="A930" s="44"/>
      <c r="B930" s="45"/>
      <c r="C930" s="34"/>
      <c r="D930" s="46"/>
      <c r="E930" s="46"/>
      <c r="F930" s="44"/>
      <c r="G930" s="44"/>
      <c r="H930" s="44"/>
      <c r="I930" s="44"/>
      <c r="J930" s="44"/>
      <c r="K930" s="44"/>
      <c r="L930" s="44"/>
      <c r="M930" s="42">
        <f ca="1">IF(C930="本國人",IF(LEN(D930)=10,IF(VALUE(RIGHT(D930,1))=MOD(10-MOD(MID(VLOOKUP(LEFT(D930,1),'參數'!$M$2:$O$28,3,FALSE),1,1)+MID(VLOOKUP(LEFT(D930,1),'參數'!$M$2:$O$28,3,FALSE),2,1)*9+SUMPRODUCT(MID(D930,ROW(INDIRECT("2:9")),1)*(10-ROW(INDIRECT("2:9")))),10),10),D930,"身分證字號有誤"),"身分證字號有誤"),D930)</f>
        <v>0</v>
      </c>
      <c r="N930" s="44"/>
      <c r="O930" s="44"/>
      <c r="P930" s="44"/>
      <c r="Q930" s="44"/>
      <c r="R930" s="44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>
      <c r="A931" s="44"/>
      <c r="B931" s="45"/>
      <c r="C931" s="34"/>
      <c r="D931" s="46"/>
      <c r="E931" s="46"/>
      <c r="F931" s="44"/>
      <c r="G931" s="44"/>
      <c r="H931" s="44"/>
      <c r="I931" s="44"/>
      <c r="J931" s="44"/>
      <c r="K931" s="44"/>
      <c r="L931" s="44"/>
      <c r="M931" s="42">
        <f ca="1">IF(C931="本國人",IF(LEN(D931)=10,IF(VALUE(RIGHT(D931,1))=MOD(10-MOD(MID(VLOOKUP(LEFT(D931,1),'參數'!$M$2:$O$28,3,FALSE),1,1)+MID(VLOOKUP(LEFT(D931,1),'參數'!$M$2:$O$28,3,FALSE),2,1)*9+SUMPRODUCT(MID(D931,ROW(INDIRECT("2:9")),1)*(10-ROW(INDIRECT("2:9")))),10),10),D931,"身分證字號有誤"),"身分證字號有誤"),D931)</f>
        <v>0</v>
      </c>
      <c r="N931" s="44"/>
      <c r="O931" s="44"/>
      <c r="P931" s="44"/>
      <c r="Q931" s="44"/>
      <c r="R931" s="44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>
      <c r="A932" s="44"/>
      <c r="B932" s="45"/>
      <c r="C932" s="34"/>
      <c r="D932" s="46"/>
      <c r="E932" s="46"/>
      <c r="F932" s="44"/>
      <c r="G932" s="44"/>
      <c r="H932" s="44"/>
      <c r="I932" s="44"/>
      <c r="J932" s="44"/>
      <c r="K932" s="44"/>
      <c r="L932" s="44"/>
      <c r="M932" s="42">
        <f ca="1">IF(C932="本國人",IF(LEN(D932)=10,IF(VALUE(RIGHT(D932,1))=MOD(10-MOD(MID(VLOOKUP(LEFT(D932,1),'參數'!$M$2:$O$28,3,FALSE),1,1)+MID(VLOOKUP(LEFT(D932,1),'參數'!$M$2:$O$28,3,FALSE),2,1)*9+SUMPRODUCT(MID(D932,ROW(INDIRECT("2:9")),1)*(10-ROW(INDIRECT("2:9")))),10),10),D932,"身分證字號有誤"),"身分證字號有誤"),D932)</f>
        <v>0</v>
      </c>
      <c r="N932" s="44"/>
      <c r="O932" s="44"/>
      <c r="P932" s="44"/>
      <c r="Q932" s="44"/>
      <c r="R932" s="44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>
      <c r="A933" s="44"/>
      <c r="B933" s="45"/>
      <c r="C933" s="34"/>
      <c r="D933" s="46"/>
      <c r="E933" s="46"/>
      <c r="F933" s="44"/>
      <c r="G933" s="44"/>
      <c r="H933" s="44"/>
      <c r="I933" s="44"/>
      <c r="J933" s="44"/>
      <c r="K933" s="44"/>
      <c r="L933" s="44"/>
      <c r="M933" s="42">
        <f ca="1">IF(C933="本國人",IF(LEN(D933)=10,IF(VALUE(RIGHT(D933,1))=MOD(10-MOD(MID(VLOOKUP(LEFT(D933,1),'參數'!$M$2:$O$28,3,FALSE),1,1)+MID(VLOOKUP(LEFT(D933,1),'參數'!$M$2:$O$28,3,FALSE),2,1)*9+SUMPRODUCT(MID(D933,ROW(INDIRECT("2:9")),1)*(10-ROW(INDIRECT("2:9")))),10),10),D933,"身分證字號有誤"),"身分證字號有誤"),D933)</f>
        <v>0</v>
      </c>
      <c r="N933" s="44"/>
      <c r="O933" s="44"/>
      <c r="P933" s="44"/>
      <c r="Q933" s="44"/>
      <c r="R933" s="44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>
      <c r="A934" s="44"/>
      <c r="B934" s="45"/>
      <c r="C934" s="34"/>
      <c r="D934" s="46"/>
      <c r="E934" s="46"/>
      <c r="F934" s="44"/>
      <c r="G934" s="44"/>
      <c r="H934" s="44"/>
      <c r="I934" s="44"/>
      <c r="J934" s="44"/>
      <c r="K934" s="44"/>
      <c r="L934" s="44"/>
      <c r="M934" s="42">
        <f ca="1">IF(C934="本國人",IF(LEN(D934)=10,IF(VALUE(RIGHT(D934,1))=MOD(10-MOD(MID(VLOOKUP(LEFT(D934,1),'參數'!$M$2:$O$28,3,FALSE),1,1)+MID(VLOOKUP(LEFT(D934,1),'參數'!$M$2:$O$28,3,FALSE),2,1)*9+SUMPRODUCT(MID(D934,ROW(INDIRECT("2:9")),1)*(10-ROW(INDIRECT("2:9")))),10),10),D934,"身分證字號有誤"),"身分證字號有誤"),D934)</f>
        <v>0</v>
      </c>
      <c r="N934" s="44"/>
      <c r="O934" s="44"/>
      <c r="P934" s="44"/>
      <c r="Q934" s="44"/>
      <c r="R934" s="44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>
      <c r="A935" s="44"/>
      <c r="B935" s="45"/>
      <c r="C935" s="34"/>
      <c r="D935" s="46"/>
      <c r="E935" s="46"/>
      <c r="F935" s="44"/>
      <c r="G935" s="44"/>
      <c r="H935" s="44"/>
      <c r="I935" s="44"/>
      <c r="J935" s="44"/>
      <c r="K935" s="44"/>
      <c r="L935" s="44"/>
      <c r="M935" s="42">
        <f ca="1">IF(C935="本國人",IF(LEN(D935)=10,IF(VALUE(RIGHT(D935,1))=MOD(10-MOD(MID(VLOOKUP(LEFT(D935,1),'參數'!$M$2:$O$28,3,FALSE),1,1)+MID(VLOOKUP(LEFT(D935,1),'參數'!$M$2:$O$28,3,FALSE),2,1)*9+SUMPRODUCT(MID(D935,ROW(INDIRECT("2:9")),1)*(10-ROW(INDIRECT("2:9")))),10),10),D935,"身分證字號有誤"),"身分證字號有誤"),D935)</f>
        <v>0</v>
      </c>
      <c r="N935" s="44"/>
      <c r="O935" s="44"/>
      <c r="P935" s="44"/>
      <c r="Q935" s="44"/>
      <c r="R935" s="44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>
      <c r="A936" s="44"/>
      <c r="B936" s="45"/>
      <c r="C936" s="34"/>
      <c r="D936" s="46"/>
      <c r="E936" s="46"/>
      <c r="F936" s="44"/>
      <c r="G936" s="44"/>
      <c r="H936" s="44"/>
      <c r="I936" s="44"/>
      <c r="J936" s="44"/>
      <c r="K936" s="44"/>
      <c r="L936" s="44"/>
      <c r="M936" s="42">
        <f ca="1">IF(C936="本國人",IF(LEN(D936)=10,IF(VALUE(RIGHT(D936,1))=MOD(10-MOD(MID(VLOOKUP(LEFT(D936,1),'參數'!$M$2:$O$28,3,FALSE),1,1)+MID(VLOOKUP(LEFT(D936,1),'參數'!$M$2:$O$28,3,FALSE),2,1)*9+SUMPRODUCT(MID(D936,ROW(INDIRECT("2:9")),1)*(10-ROW(INDIRECT("2:9")))),10),10),D936,"身分證字號有誤"),"身分證字號有誤"),D936)</f>
        <v>0</v>
      </c>
      <c r="N936" s="44"/>
      <c r="O936" s="44"/>
      <c r="P936" s="44"/>
      <c r="Q936" s="44"/>
      <c r="R936" s="44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>
      <c r="A937" s="44"/>
      <c r="B937" s="45"/>
      <c r="C937" s="34"/>
      <c r="D937" s="46"/>
      <c r="E937" s="46"/>
      <c r="F937" s="44"/>
      <c r="G937" s="44"/>
      <c r="H937" s="44"/>
      <c r="I937" s="44"/>
      <c r="J937" s="44"/>
      <c r="K937" s="44"/>
      <c r="L937" s="44"/>
      <c r="M937" s="42">
        <f ca="1">IF(C937="本國人",IF(LEN(D937)=10,IF(VALUE(RIGHT(D937,1))=MOD(10-MOD(MID(VLOOKUP(LEFT(D937,1),'參數'!$M$2:$O$28,3,FALSE),1,1)+MID(VLOOKUP(LEFT(D937,1),'參數'!$M$2:$O$28,3,FALSE),2,1)*9+SUMPRODUCT(MID(D937,ROW(INDIRECT("2:9")),1)*(10-ROW(INDIRECT("2:9")))),10),10),D937,"身分證字號有誤"),"身分證字號有誤"),D937)</f>
        <v>0</v>
      </c>
      <c r="N937" s="44"/>
      <c r="O937" s="44"/>
      <c r="P937" s="44"/>
      <c r="Q937" s="44"/>
      <c r="R937" s="44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>
      <c r="A938" s="44"/>
      <c r="B938" s="45"/>
      <c r="C938" s="34"/>
      <c r="D938" s="46"/>
      <c r="E938" s="46"/>
      <c r="F938" s="44"/>
      <c r="G938" s="44"/>
      <c r="H938" s="44"/>
      <c r="I938" s="44"/>
      <c r="J938" s="44"/>
      <c r="K938" s="44"/>
      <c r="L938" s="44"/>
      <c r="M938" s="42">
        <f ca="1">IF(C938="本國人",IF(LEN(D938)=10,IF(VALUE(RIGHT(D938,1))=MOD(10-MOD(MID(VLOOKUP(LEFT(D938,1),'參數'!$M$2:$O$28,3,FALSE),1,1)+MID(VLOOKUP(LEFT(D938,1),'參數'!$M$2:$O$28,3,FALSE),2,1)*9+SUMPRODUCT(MID(D938,ROW(INDIRECT("2:9")),1)*(10-ROW(INDIRECT("2:9")))),10),10),D938,"身分證字號有誤"),"身分證字號有誤"),D938)</f>
        <v>0</v>
      </c>
      <c r="N938" s="44"/>
      <c r="O938" s="44"/>
      <c r="P938" s="44"/>
      <c r="Q938" s="44"/>
      <c r="R938" s="44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>
      <c r="A939" s="44"/>
      <c r="B939" s="45"/>
      <c r="C939" s="34"/>
      <c r="D939" s="46"/>
      <c r="E939" s="46"/>
      <c r="F939" s="44"/>
      <c r="G939" s="44"/>
      <c r="H939" s="44"/>
      <c r="I939" s="44"/>
      <c r="J939" s="44"/>
      <c r="K939" s="44"/>
      <c r="L939" s="44"/>
      <c r="M939" s="42">
        <f ca="1">IF(C939="本國人",IF(LEN(D939)=10,IF(VALUE(RIGHT(D939,1))=MOD(10-MOD(MID(VLOOKUP(LEFT(D939,1),'參數'!$M$2:$O$28,3,FALSE),1,1)+MID(VLOOKUP(LEFT(D939,1),'參數'!$M$2:$O$28,3,FALSE),2,1)*9+SUMPRODUCT(MID(D939,ROW(INDIRECT("2:9")),1)*(10-ROW(INDIRECT("2:9")))),10),10),D939,"身分證字號有誤"),"身分證字號有誤"),D939)</f>
        <v>0</v>
      </c>
      <c r="N939" s="44"/>
      <c r="O939" s="44"/>
      <c r="P939" s="44"/>
      <c r="Q939" s="44"/>
      <c r="R939" s="44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>
      <c r="A940" s="44"/>
      <c r="B940" s="45"/>
      <c r="C940" s="34"/>
      <c r="D940" s="46"/>
      <c r="E940" s="46"/>
      <c r="F940" s="44"/>
      <c r="G940" s="44"/>
      <c r="H940" s="44"/>
      <c r="I940" s="44"/>
      <c r="J940" s="44"/>
      <c r="K940" s="44"/>
      <c r="L940" s="44"/>
      <c r="M940" s="42">
        <f ca="1">IF(C940="本國人",IF(LEN(D940)=10,IF(VALUE(RIGHT(D940,1))=MOD(10-MOD(MID(VLOOKUP(LEFT(D940,1),'參數'!$M$2:$O$28,3,FALSE),1,1)+MID(VLOOKUP(LEFT(D940,1),'參數'!$M$2:$O$28,3,FALSE),2,1)*9+SUMPRODUCT(MID(D940,ROW(INDIRECT("2:9")),1)*(10-ROW(INDIRECT("2:9")))),10),10),D940,"身分證字號有誤"),"身分證字號有誤"),D940)</f>
        <v>0</v>
      </c>
      <c r="N940" s="44"/>
      <c r="O940" s="44"/>
      <c r="P940" s="44"/>
      <c r="Q940" s="44"/>
      <c r="R940" s="44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>
      <c r="A941" s="44"/>
      <c r="B941" s="45"/>
      <c r="C941" s="34"/>
      <c r="D941" s="46"/>
      <c r="E941" s="46"/>
      <c r="F941" s="44"/>
      <c r="G941" s="44"/>
      <c r="H941" s="44"/>
      <c r="I941" s="44"/>
      <c r="J941" s="44"/>
      <c r="K941" s="44"/>
      <c r="L941" s="44"/>
      <c r="M941" s="42">
        <f ca="1">IF(C941="本國人",IF(LEN(D941)=10,IF(VALUE(RIGHT(D941,1))=MOD(10-MOD(MID(VLOOKUP(LEFT(D941,1),'參數'!$M$2:$O$28,3,FALSE),1,1)+MID(VLOOKUP(LEFT(D941,1),'參數'!$M$2:$O$28,3,FALSE),2,1)*9+SUMPRODUCT(MID(D941,ROW(INDIRECT("2:9")),1)*(10-ROW(INDIRECT("2:9")))),10),10),D941,"身分證字號有誤"),"身分證字號有誤"),D941)</f>
        <v>0</v>
      </c>
      <c r="N941" s="44"/>
      <c r="O941" s="44"/>
      <c r="P941" s="44"/>
      <c r="Q941" s="44"/>
      <c r="R941" s="44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>
      <c r="A942" s="44"/>
      <c r="B942" s="45"/>
      <c r="C942" s="34"/>
      <c r="D942" s="46"/>
      <c r="E942" s="46"/>
      <c r="F942" s="44"/>
      <c r="G942" s="44"/>
      <c r="H942" s="44"/>
      <c r="I942" s="44"/>
      <c r="J942" s="44"/>
      <c r="K942" s="44"/>
      <c r="L942" s="44"/>
      <c r="M942" s="42">
        <f ca="1">IF(C942="本國人",IF(LEN(D942)=10,IF(VALUE(RIGHT(D942,1))=MOD(10-MOD(MID(VLOOKUP(LEFT(D942,1),'參數'!$M$2:$O$28,3,FALSE),1,1)+MID(VLOOKUP(LEFT(D942,1),'參數'!$M$2:$O$28,3,FALSE),2,1)*9+SUMPRODUCT(MID(D942,ROW(INDIRECT("2:9")),1)*(10-ROW(INDIRECT("2:9")))),10),10),D942,"身分證字號有誤"),"身分證字號有誤"),D942)</f>
        <v>0</v>
      </c>
      <c r="N942" s="44"/>
      <c r="O942" s="44"/>
      <c r="P942" s="44"/>
      <c r="Q942" s="44"/>
      <c r="R942" s="44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>
      <c r="A943" s="44"/>
      <c r="B943" s="45"/>
      <c r="C943" s="34"/>
      <c r="D943" s="46"/>
      <c r="E943" s="46"/>
      <c r="F943" s="44"/>
      <c r="G943" s="44"/>
      <c r="H943" s="44"/>
      <c r="I943" s="44"/>
      <c r="J943" s="44"/>
      <c r="K943" s="44"/>
      <c r="L943" s="44"/>
      <c r="M943" s="42">
        <f ca="1">IF(C943="本國人",IF(LEN(D943)=10,IF(VALUE(RIGHT(D943,1))=MOD(10-MOD(MID(VLOOKUP(LEFT(D943,1),'參數'!$M$2:$O$28,3,FALSE),1,1)+MID(VLOOKUP(LEFT(D943,1),'參數'!$M$2:$O$28,3,FALSE),2,1)*9+SUMPRODUCT(MID(D943,ROW(INDIRECT("2:9")),1)*(10-ROW(INDIRECT("2:9")))),10),10),D943,"身分證字號有誤"),"身分證字號有誤"),D943)</f>
        <v>0</v>
      </c>
      <c r="N943" s="44"/>
      <c r="O943" s="44"/>
      <c r="P943" s="44"/>
      <c r="Q943" s="44"/>
      <c r="R943" s="44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>
      <c r="A944" s="44"/>
      <c r="B944" s="45"/>
      <c r="C944" s="34"/>
      <c r="D944" s="46"/>
      <c r="E944" s="46"/>
      <c r="F944" s="44"/>
      <c r="G944" s="44"/>
      <c r="H944" s="44"/>
      <c r="I944" s="44"/>
      <c r="J944" s="44"/>
      <c r="K944" s="44"/>
      <c r="L944" s="44"/>
      <c r="M944" s="42">
        <f ca="1">IF(C944="本國人",IF(LEN(D944)=10,IF(VALUE(RIGHT(D944,1))=MOD(10-MOD(MID(VLOOKUP(LEFT(D944,1),'參數'!$M$2:$O$28,3,FALSE),1,1)+MID(VLOOKUP(LEFT(D944,1),'參數'!$M$2:$O$28,3,FALSE),2,1)*9+SUMPRODUCT(MID(D944,ROW(INDIRECT("2:9")),1)*(10-ROW(INDIRECT("2:9")))),10),10),D944,"身分證字號有誤"),"身分證字號有誤"),D944)</f>
        <v>0</v>
      </c>
      <c r="N944" s="44"/>
      <c r="O944" s="44"/>
      <c r="P944" s="44"/>
      <c r="Q944" s="44"/>
      <c r="R944" s="44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>
      <c r="A945" s="44"/>
      <c r="B945" s="45"/>
      <c r="C945" s="34"/>
      <c r="D945" s="46"/>
      <c r="E945" s="46"/>
      <c r="F945" s="44"/>
      <c r="G945" s="44"/>
      <c r="H945" s="44"/>
      <c r="I945" s="44"/>
      <c r="J945" s="44"/>
      <c r="K945" s="44"/>
      <c r="L945" s="44"/>
      <c r="M945" s="42">
        <f ca="1">IF(C945="本國人",IF(LEN(D945)=10,IF(VALUE(RIGHT(D945,1))=MOD(10-MOD(MID(VLOOKUP(LEFT(D945,1),'參數'!$M$2:$O$28,3,FALSE),1,1)+MID(VLOOKUP(LEFT(D945,1),'參數'!$M$2:$O$28,3,FALSE),2,1)*9+SUMPRODUCT(MID(D945,ROW(INDIRECT("2:9")),1)*(10-ROW(INDIRECT("2:9")))),10),10),D945,"身分證字號有誤"),"身分證字號有誤"),D945)</f>
        <v>0</v>
      </c>
      <c r="N945" s="44"/>
      <c r="O945" s="44"/>
      <c r="P945" s="44"/>
      <c r="Q945" s="44"/>
      <c r="R945" s="44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>
      <c r="A946" s="44"/>
      <c r="B946" s="45"/>
      <c r="C946" s="34"/>
      <c r="D946" s="46"/>
      <c r="E946" s="46"/>
      <c r="F946" s="44"/>
      <c r="G946" s="44"/>
      <c r="H946" s="44"/>
      <c r="I946" s="44"/>
      <c r="J946" s="44"/>
      <c r="K946" s="44"/>
      <c r="L946" s="44"/>
      <c r="M946" s="42">
        <f ca="1">IF(C946="本國人",IF(LEN(D946)=10,IF(VALUE(RIGHT(D946,1))=MOD(10-MOD(MID(VLOOKUP(LEFT(D946,1),'參數'!$M$2:$O$28,3,FALSE),1,1)+MID(VLOOKUP(LEFT(D946,1),'參數'!$M$2:$O$28,3,FALSE),2,1)*9+SUMPRODUCT(MID(D946,ROW(INDIRECT("2:9")),1)*(10-ROW(INDIRECT("2:9")))),10),10),D946,"身分證字號有誤"),"身分證字號有誤"),D946)</f>
        <v>0</v>
      </c>
      <c r="N946" s="44"/>
      <c r="O946" s="44"/>
      <c r="P946" s="44"/>
      <c r="Q946" s="44"/>
      <c r="R946" s="44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>
      <c r="A947" s="44"/>
      <c r="B947" s="45"/>
      <c r="C947" s="34"/>
      <c r="D947" s="46"/>
      <c r="E947" s="46"/>
      <c r="F947" s="44"/>
      <c r="G947" s="44"/>
      <c r="H947" s="44"/>
      <c r="I947" s="44"/>
      <c r="J947" s="44"/>
      <c r="K947" s="44"/>
      <c r="L947" s="44"/>
      <c r="M947" s="42">
        <f ca="1">IF(C947="本國人",IF(LEN(D947)=10,IF(VALUE(RIGHT(D947,1))=MOD(10-MOD(MID(VLOOKUP(LEFT(D947,1),'參數'!$M$2:$O$28,3,FALSE),1,1)+MID(VLOOKUP(LEFT(D947,1),'參數'!$M$2:$O$28,3,FALSE),2,1)*9+SUMPRODUCT(MID(D947,ROW(INDIRECT("2:9")),1)*(10-ROW(INDIRECT("2:9")))),10),10),D947,"身分證字號有誤"),"身分證字號有誤"),D947)</f>
        <v>0</v>
      </c>
      <c r="N947" s="44"/>
      <c r="O947" s="44"/>
      <c r="P947" s="44"/>
      <c r="Q947" s="44"/>
      <c r="R947" s="44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>
      <c r="A948" s="44"/>
      <c r="B948" s="45"/>
      <c r="C948" s="34"/>
      <c r="D948" s="46"/>
      <c r="E948" s="46"/>
      <c r="F948" s="44"/>
      <c r="G948" s="44"/>
      <c r="H948" s="44"/>
      <c r="I948" s="44"/>
      <c r="J948" s="44"/>
      <c r="K948" s="44"/>
      <c r="L948" s="44"/>
      <c r="M948" s="42">
        <f ca="1">IF(C948="本國人",IF(LEN(D948)=10,IF(VALUE(RIGHT(D948,1))=MOD(10-MOD(MID(VLOOKUP(LEFT(D948,1),'參數'!$M$2:$O$28,3,FALSE),1,1)+MID(VLOOKUP(LEFT(D948,1),'參數'!$M$2:$O$28,3,FALSE),2,1)*9+SUMPRODUCT(MID(D948,ROW(INDIRECT("2:9")),1)*(10-ROW(INDIRECT("2:9")))),10),10),D948,"身分證字號有誤"),"身分證字號有誤"),D948)</f>
        <v>0</v>
      </c>
      <c r="N948" s="44"/>
      <c r="O948" s="44"/>
      <c r="P948" s="44"/>
      <c r="Q948" s="44"/>
      <c r="R948" s="44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>
      <c r="A949" s="44"/>
      <c r="B949" s="45"/>
      <c r="C949" s="34"/>
      <c r="D949" s="46"/>
      <c r="E949" s="46"/>
      <c r="F949" s="44"/>
      <c r="G949" s="44"/>
      <c r="H949" s="44"/>
      <c r="I949" s="44"/>
      <c r="J949" s="44"/>
      <c r="K949" s="44"/>
      <c r="L949" s="44"/>
      <c r="M949" s="42">
        <f ca="1">IF(C949="本國人",IF(LEN(D949)=10,IF(VALUE(RIGHT(D949,1))=MOD(10-MOD(MID(VLOOKUP(LEFT(D949,1),'參數'!$M$2:$O$28,3,FALSE),1,1)+MID(VLOOKUP(LEFT(D949,1),'參數'!$M$2:$O$28,3,FALSE),2,1)*9+SUMPRODUCT(MID(D949,ROW(INDIRECT("2:9")),1)*(10-ROW(INDIRECT("2:9")))),10),10),D949,"身分證字號有誤"),"身分證字號有誤"),D949)</f>
        <v>0</v>
      </c>
      <c r="N949" s="44"/>
      <c r="O949" s="44"/>
      <c r="P949" s="44"/>
      <c r="Q949" s="44"/>
      <c r="R949" s="44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>
      <c r="A950" s="44"/>
      <c r="B950" s="45"/>
      <c r="C950" s="34"/>
      <c r="D950" s="46"/>
      <c r="E950" s="46"/>
      <c r="F950" s="44"/>
      <c r="G950" s="44"/>
      <c r="H950" s="44"/>
      <c r="I950" s="44"/>
      <c r="J950" s="44"/>
      <c r="K950" s="44"/>
      <c r="L950" s="44"/>
      <c r="M950" s="42">
        <f ca="1">IF(C950="本國人",IF(LEN(D950)=10,IF(VALUE(RIGHT(D950,1))=MOD(10-MOD(MID(VLOOKUP(LEFT(D950,1),'參數'!$M$2:$O$28,3,FALSE),1,1)+MID(VLOOKUP(LEFT(D950,1),'參數'!$M$2:$O$28,3,FALSE),2,1)*9+SUMPRODUCT(MID(D950,ROW(INDIRECT("2:9")),1)*(10-ROW(INDIRECT("2:9")))),10),10),D950,"身分證字號有誤"),"身分證字號有誤"),D950)</f>
        <v>0</v>
      </c>
      <c r="N950" s="44"/>
      <c r="O950" s="44"/>
      <c r="P950" s="44"/>
      <c r="Q950" s="44"/>
      <c r="R950" s="44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>
      <c r="A951" s="44"/>
      <c r="B951" s="45"/>
      <c r="C951" s="34"/>
      <c r="D951" s="46"/>
      <c r="E951" s="46"/>
      <c r="F951" s="44"/>
      <c r="G951" s="44"/>
      <c r="H951" s="44"/>
      <c r="I951" s="44"/>
      <c r="J951" s="44"/>
      <c r="K951" s="44"/>
      <c r="L951" s="44"/>
      <c r="M951" s="42">
        <f ca="1">IF(C951="本國人",IF(LEN(D951)=10,IF(VALUE(RIGHT(D951,1))=MOD(10-MOD(MID(VLOOKUP(LEFT(D951,1),'參數'!$M$2:$O$28,3,FALSE),1,1)+MID(VLOOKUP(LEFT(D951,1),'參數'!$M$2:$O$28,3,FALSE),2,1)*9+SUMPRODUCT(MID(D951,ROW(INDIRECT("2:9")),1)*(10-ROW(INDIRECT("2:9")))),10),10),D951,"身分證字號有誤"),"身分證字號有誤"),D951)</f>
        <v>0</v>
      </c>
      <c r="N951" s="44"/>
      <c r="O951" s="44"/>
      <c r="P951" s="44"/>
      <c r="Q951" s="44"/>
      <c r="R951" s="44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>
      <c r="A952" s="44"/>
      <c r="B952" s="45"/>
      <c r="C952" s="34"/>
      <c r="D952" s="46"/>
      <c r="E952" s="46"/>
      <c r="F952" s="44"/>
      <c r="G952" s="44"/>
      <c r="H952" s="44"/>
      <c r="I952" s="44"/>
      <c r="J952" s="44"/>
      <c r="K952" s="44"/>
      <c r="L952" s="44"/>
      <c r="M952" s="42">
        <f ca="1">IF(C952="本國人",IF(LEN(D952)=10,IF(VALUE(RIGHT(D952,1))=MOD(10-MOD(MID(VLOOKUP(LEFT(D952,1),'參數'!$M$2:$O$28,3,FALSE),1,1)+MID(VLOOKUP(LEFT(D952,1),'參數'!$M$2:$O$28,3,FALSE),2,1)*9+SUMPRODUCT(MID(D952,ROW(INDIRECT("2:9")),1)*(10-ROW(INDIRECT("2:9")))),10),10),D952,"身分證字號有誤"),"身分證字號有誤"),D952)</f>
        <v>0</v>
      </c>
      <c r="N952" s="44"/>
      <c r="O952" s="44"/>
      <c r="P952" s="44"/>
      <c r="Q952" s="44"/>
      <c r="R952" s="44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>
      <c r="A953" s="44"/>
      <c r="B953" s="45"/>
      <c r="C953" s="34"/>
      <c r="D953" s="46"/>
      <c r="E953" s="46"/>
      <c r="F953" s="44"/>
      <c r="G953" s="44"/>
      <c r="H953" s="44"/>
      <c r="I953" s="44"/>
      <c r="J953" s="44"/>
      <c r="K953" s="44"/>
      <c r="L953" s="44"/>
      <c r="M953" s="42">
        <f ca="1">IF(C953="本國人",IF(LEN(D953)=10,IF(VALUE(RIGHT(D953,1))=MOD(10-MOD(MID(VLOOKUP(LEFT(D953,1),'參數'!$M$2:$O$28,3,FALSE),1,1)+MID(VLOOKUP(LEFT(D953,1),'參數'!$M$2:$O$28,3,FALSE),2,1)*9+SUMPRODUCT(MID(D953,ROW(INDIRECT("2:9")),1)*(10-ROW(INDIRECT("2:9")))),10),10),D953,"身分證字號有誤"),"身分證字號有誤"),D953)</f>
        <v>0</v>
      </c>
      <c r="N953" s="44"/>
      <c r="O953" s="44"/>
      <c r="P953" s="44"/>
      <c r="Q953" s="44"/>
      <c r="R953" s="44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>
      <c r="A954" s="44"/>
      <c r="B954" s="45"/>
      <c r="C954" s="34"/>
      <c r="D954" s="46"/>
      <c r="E954" s="46"/>
      <c r="F954" s="44"/>
      <c r="G954" s="44"/>
      <c r="H954" s="44"/>
      <c r="I954" s="44"/>
      <c r="J954" s="44"/>
      <c r="K954" s="44"/>
      <c r="L954" s="44"/>
      <c r="M954" s="42">
        <f ca="1">IF(C954="本國人",IF(LEN(D954)=10,IF(VALUE(RIGHT(D954,1))=MOD(10-MOD(MID(VLOOKUP(LEFT(D954,1),'參數'!$M$2:$O$28,3,FALSE),1,1)+MID(VLOOKUP(LEFT(D954,1),'參數'!$M$2:$O$28,3,FALSE),2,1)*9+SUMPRODUCT(MID(D954,ROW(INDIRECT("2:9")),1)*(10-ROW(INDIRECT("2:9")))),10),10),D954,"身分證字號有誤"),"身分證字號有誤"),D954)</f>
        <v>0</v>
      </c>
      <c r="N954" s="44"/>
      <c r="O954" s="44"/>
      <c r="P954" s="44"/>
      <c r="Q954" s="44"/>
      <c r="R954" s="44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>
      <c r="A955" s="44"/>
      <c r="B955" s="45"/>
      <c r="C955" s="34"/>
      <c r="D955" s="46"/>
      <c r="E955" s="46"/>
      <c r="F955" s="44"/>
      <c r="G955" s="44"/>
      <c r="H955" s="44"/>
      <c r="I955" s="44"/>
      <c r="J955" s="44"/>
      <c r="K955" s="44"/>
      <c r="L955" s="44"/>
      <c r="M955" s="42">
        <f ca="1">IF(C955="本國人",IF(LEN(D955)=10,IF(VALUE(RIGHT(D955,1))=MOD(10-MOD(MID(VLOOKUP(LEFT(D955,1),'參數'!$M$2:$O$28,3,FALSE),1,1)+MID(VLOOKUP(LEFT(D955,1),'參數'!$M$2:$O$28,3,FALSE),2,1)*9+SUMPRODUCT(MID(D955,ROW(INDIRECT("2:9")),1)*(10-ROW(INDIRECT("2:9")))),10),10),D955,"身分證字號有誤"),"身分證字號有誤"),D955)</f>
        <v>0</v>
      </c>
      <c r="N955" s="44"/>
      <c r="O955" s="44"/>
      <c r="P955" s="44"/>
      <c r="Q955" s="44"/>
      <c r="R955" s="44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>
      <c r="A956" s="44"/>
      <c r="B956" s="45"/>
      <c r="C956" s="34"/>
      <c r="D956" s="46"/>
      <c r="E956" s="46"/>
      <c r="F956" s="44"/>
      <c r="G956" s="44"/>
      <c r="H956" s="44"/>
      <c r="I956" s="44"/>
      <c r="J956" s="44"/>
      <c r="K956" s="44"/>
      <c r="L956" s="44"/>
      <c r="M956" s="42">
        <f ca="1">IF(C956="本國人",IF(LEN(D956)=10,IF(VALUE(RIGHT(D956,1))=MOD(10-MOD(MID(VLOOKUP(LEFT(D956,1),'參數'!$M$2:$O$28,3,FALSE),1,1)+MID(VLOOKUP(LEFT(D956,1),'參數'!$M$2:$O$28,3,FALSE),2,1)*9+SUMPRODUCT(MID(D956,ROW(INDIRECT("2:9")),1)*(10-ROW(INDIRECT("2:9")))),10),10),D956,"身分證字號有誤"),"身分證字號有誤"),D956)</f>
        <v>0</v>
      </c>
      <c r="N956" s="44"/>
      <c r="O956" s="44"/>
      <c r="P956" s="44"/>
      <c r="Q956" s="44"/>
      <c r="R956" s="44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>
      <c r="A957" s="44"/>
      <c r="B957" s="45"/>
      <c r="C957" s="34"/>
      <c r="D957" s="46"/>
      <c r="E957" s="46"/>
      <c r="F957" s="44"/>
      <c r="G957" s="44"/>
      <c r="H957" s="44"/>
      <c r="I957" s="44"/>
      <c r="J957" s="44"/>
      <c r="K957" s="44"/>
      <c r="L957" s="44"/>
      <c r="M957" s="42">
        <f ca="1">IF(C957="本國人",IF(LEN(D957)=10,IF(VALUE(RIGHT(D957,1))=MOD(10-MOD(MID(VLOOKUP(LEFT(D957,1),'參數'!$M$2:$O$28,3,FALSE),1,1)+MID(VLOOKUP(LEFT(D957,1),'參數'!$M$2:$O$28,3,FALSE),2,1)*9+SUMPRODUCT(MID(D957,ROW(INDIRECT("2:9")),1)*(10-ROW(INDIRECT("2:9")))),10),10),D957,"身分證字號有誤"),"身分證字號有誤"),D957)</f>
        <v>0</v>
      </c>
      <c r="N957" s="44"/>
      <c r="O957" s="44"/>
      <c r="P957" s="44"/>
      <c r="Q957" s="44"/>
      <c r="R957" s="44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>
      <c r="A958" s="44"/>
      <c r="B958" s="45"/>
      <c r="C958" s="34"/>
      <c r="D958" s="46"/>
      <c r="E958" s="46"/>
      <c r="F958" s="44"/>
      <c r="G958" s="44"/>
      <c r="H958" s="44"/>
      <c r="I958" s="44"/>
      <c r="J958" s="44"/>
      <c r="K958" s="44"/>
      <c r="L958" s="44"/>
      <c r="M958" s="42">
        <f ca="1">IF(C958="本國人",IF(LEN(D958)=10,IF(VALUE(RIGHT(D958,1))=MOD(10-MOD(MID(VLOOKUP(LEFT(D958,1),'參數'!$M$2:$O$28,3,FALSE),1,1)+MID(VLOOKUP(LEFT(D958,1),'參數'!$M$2:$O$28,3,FALSE),2,1)*9+SUMPRODUCT(MID(D958,ROW(INDIRECT("2:9")),1)*(10-ROW(INDIRECT("2:9")))),10),10),D958,"身分證字號有誤"),"身分證字號有誤"),D958)</f>
        <v>0</v>
      </c>
      <c r="N958" s="44"/>
      <c r="O958" s="44"/>
      <c r="P958" s="44"/>
      <c r="Q958" s="44"/>
      <c r="R958" s="44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>
      <c r="A959" s="44"/>
      <c r="B959" s="45"/>
      <c r="C959" s="34"/>
      <c r="D959" s="46"/>
      <c r="E959" s="46"/>
      <c r="F959" s="44"/>
      <c r="G959" s="44"/>
      <c r="H959" s="44"/>
      <c r="I959" s="44"/>
      <c r="J959" s="44"/>
      <c r="K959" s="44"/>
      <c r="L959" s="44"/>
      <c r="M959" s="42">
        <f ca="1">IF(C959="本國人",IF(LEN(D959)=10,IF(VALUE(RIGHT(D959,1))=MOD(10-MOD(MID(VLOOKUP(LEFT(D959,1),'參數'!$M$2:$O$28,3,FALSE),1,1)+MID(VLOOKUP(LEFT(D959,1),'參數'!$M$2:$O$28,3,FALSE),2,1)*9+SUMPRODUCT(MID(D959,ROW(INDIRECT("2:9")),1)*(10-ROW(INDIRECT("2:9")))),10),10),D959,"身分證字號有誤"),"身分證字號有誤"),D959)</f>
        <v>0</v>
      </c>
      <c r="N959" s="44"/>
      <c r="O959" s="44"/>
      <c r="P959" s="44"/>
      <c r="Q959" s="44"/>
      <c r="R959" s="44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>
      <c r="A960" s="44"/>
      <c r="B960" s="45"/>
      <c r="C960" s="34"/>
      <c r="D960" s="46"/>
      <c r="E960" s="46"/>
      <c r="F960" s="44"/>
      <c r="G960" s="44"/>
      <c r="H960" s="44"/>
      <c r="I960" s="44"/>
      <c r="J960" s="44"/>
      <c r="K960" s="44"/>
      <c r="L960" s="44"/>
      <c r="M960" s="42">
        <f ca="1">IF(C960="本國人",IF(LEN(D960)=10,IF(VALUE(RIGHT(D960,1))=MOD(10-MOD(MID(VLOOKUP(LEFT(D960,1),'參數'!$M$2:$O$28,3,FALSE),1,1)+MID(VLOOKUP(LEFT(D960,1),'參數'!$M$2:$O$28,3,FALSE),2,1)*9+SUMPRODUCT(MID(D960,ROW(INDIRECT("2:9")),1)*(10-ROW(INDIRECT("2:9")))),10),10),D960,"身分證字號有誤"),"身分證字號有誤"),D960)</f>
        <v>0</v>
      </c>
      <c r="N960" s="44"/>
      <c r="O960" s="44"/>
      <c r="P960" s="44"/>
      <c r="Q960" s="44"/>
      <c r="R960" s="44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>
      <c r="A961" s="44"/>
      <c r="B961" s="45"/>
      <c r="C961" s="34"/>
      <c r="D961" s="46"/>
      <c r="E961" s="46"/>
      <c r="F961" s="44"/>
      <c r="G961" s="44"/>
      <c r="H961" s="44"/>
      <c r="I961" s="44"/>
      <c r="J961" s="44"/>
      <c r="K961" s="44"/>
      <c r="L961" s="44"/>
      <c r="M961" s="42">
        <f ca="1">IF(C961="本國人",IF(LEN(D961)=10,IF(VALUE(RIGHT(D961,1))=MOD(10-MOD(MID(VLOOKUP(LEFT(D961,1),'參數'!$M$2:$O$28,3,FALSE),1,1)+MID(VLOOKUP(LEFT(D961,1),'參數'!$M$2:$O$28,3,FALSE),2,1)*9+SUMPRODUCT(MID(D961,ROW(INDIRECT("2:9")),1)*(10-ROW(INDIRECT("2:9")))),10),10),D961,"身分證字號有誤"),"身分證字號有誤"),D961)</f>
        <v>0</v>
      </c>
      <c r="N961" s="44"/>
      <c r="O961" s="44"/>
      <c r="P961" s="44"/>
      <c r="Q961" s="44"/>
      <c r="R961" s="44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>
      <c r="A962" s="44"/>
      <c r="B962" s="45"/>
      <c r="C962" s="34"/>
      <c r="D962" s="46"/>
      <c r="E962" s="46"/>
      <c r="F962" s="44"/>
      <c r="G962" s="44"/>
      <c r="H962" s="44"/>
      <c r="I962" s="44"/>
      <c r="J962" s="44"/>
      <c r="K962" s="44"/>
      <c r="L962" s="44"/>
      <c r="M962" s="42">
        <f ca="1">IF(C962="本國人",IF(LEN(D962)=10,IF(VALUE(RIGHT(D962,1))=MOD(10-MOD(MID(VLOOKUP(LEFT(D962,1),'參數'!$M$2:$O$28,3,FALSE),1,1)+MID(VLOOKUP(LEFT(D962,1),'參數'!$M$2:$O$28,3,FALSE),2,1)*9+SUMPRODUCT(MID(D962,ROW(INDIRECT("2:9")),1)*(10-ROW(INDIRECT("2:9")))),10),10),D962,"身分證字號有誤"),"身分證字號有誤"),D962)</f>
        <v>0</v>
      </c>
      <c r="N962" s="44"/>
      <c r="O962" s="44"/>
      <c r="P962" s="44"/>
      <c r="Q962" s="44"/>
      <c r="R962" s="44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>
      <c r="A963" s="44"/>
      <c r="B963" s="45"/>
      <c r="C963" s="34"/>
      <c r="D963" s="46"/>
      <c r="E963" s="46"/>
      <c r="F963" s="44"/>
      <c r="G963" s="44"/>
      <c r="H963" s="44"/>
      <c r="I963" s="44"/>
      <c r="J963" s="44"/>
      <c r="K963" s="44"/>
      <c r="L963" s="44"/>
      <c r="M963" s="42">
        <f ca="1">IF(C963="本國人",IF(LEN(D963)=10,IF(VALUE(RIGHT(D963,1))=MOD(10-MOD(MID(VLOOKUP(LEFT(D963,1),'參數'!$M$2:$O$28,3,FALSE),1,1)+MID(VLOOKUP(LEFT(D963,1),'參數'!$M$2:$O$28,3,FALSE),2,1)*9+SUMPRODUCT(MID(D963,ROW(INDIRECT("2:9")),1)*(10-ROW(INDIRECT("2:9")))),10),10),D963,"身分證字號有誤"),"身分證字號有誤"),D963)</f>
        <v>0</v>
      </c>
      <c r="N963" s="44"/>
      <c r="O963" s="44"/>
      <c r="P963" s="44"/>
      <c r="Q963" s="44"/>
      <c r="R963" s="44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>
      <c r="A964" s="44"/>
      <c r="B964" s="45"/>
      <c r="C964" s="34"/>
      <c r="D964" s="46"/>
      <c r="E964" s="46"/>
      <c r="F964" s="44"/>
      <c r="G964" s="44"/>
      <c r="H964" s="44"/>
      <c r="I964" s="44"/>
      <c r="J964" s="44"/>
      <c r="K964" s="44"/>
      <c r="L964" s="44"/>
      <c r="M964" s="42">
        <f ca="1">IF(C964="本國人",IF(LEN(D964)=10,IF(VALUE(RIGHT(D964,1))=MOD(10-MOD(MID(VLOOKUP(LEFT(D964,1),'參數'!$M$2:$O$28,3,FALSE),1,1)+MID(VLOOKUP(LEFT(D964,1),'參數'!$M$2:$O$28,3,FALSE),2,1)*9+SUMPRODUCT(MID(D964,ROW(INDIRECT("2:9")),1)*(10-ROW(INDIRECT("2:9")))),10),10),D964,"身分證字號有誤"),"身分證字號有誤"),D964)</f>
        <v>0</v>
      </c>
      <c r="N964" s="44"/>
      <c r="O964" s="44"/>
      <c r="P964" s="44"/>
      <c r="Q964" s="44"/>
      <c r="R964" s="44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>
      <c r="A965" s="44"/>
      <c r="B965" s="45"/>
      <c r="C965" s="34"/>
      <c r="D965" s="46"/>
      <c r="E965" s="46"/>
      <c r="F965" s="44"/>
      <c r="G965" s="44"/>
      <c r="H965" s="44"/>
      <c r="I965" s="44"/>
      <c r="J965" s="44"/>
      <c r="K965" s="44"/>
      <c r="L965" s="44"/>
      <c r="M965" s="42">
        <f ca="1">IF(C965="本國人",IF(LEN(D965)=10,IF(VALUE(RIGHT(D965,1))=MOD(10-MOD(MID(VLOOKUP(LEFT(D965,1),'參數'!$M$2:$O$28,3,FALSE),1,1)+MID(VLOOKUP(LEFT(D965,1),'參數'!$M$2:$O$28,3,FALSE),2,1)*9+SUMPRODUCT(MID(D965,ROW(INDIRECT("2:9")),1)*(10-ROW(INDIRECT("2:9")))),10),10),D965,"身分證字號有誤"),"身分證字號有誤"),D965)</f>
        <v>0</v>
      </c>
      <c r="N965" s="44"/>
      <c r="O965" s="44"/>
      <c r="P965" s="44"/>
      <c r="Q965" s="44"/>
      <c r="R965" s="44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>
      <c r="A966" s="44"/>
      <c r="B966" s="45"/>
      <c r="C966" s="34"/>
      <c r="D966" s="46"/>
      <c r="E966" s="46"/>
      <c r="F966" s="44"/>
      <c r="G966" s="44"/>
      <c r="H966" s="44"/>
      <c r="I966" s="44"/>
      <c r="J966" s="44"/>
      <c r="K966" s="44"/>
      <c r="L966" s="44"/>
      <c r="M966" s="42">
        <f ca="1">IF(C966="本國人",IF(LEN(D966)=10,IF(VALUE(RIGHT(D966,1))=MOD(10-MOD(MID(VLOOKUP(LEFT(D966,1),'參數'!$M$2:$O$28,3,FALSE),1,1)+MID(VLOOKUP(LEFT(D966,1),'參數'!$M$2:$O$28,3,FALSE),2,1)*9+SUMPRODUCT(MID(D966,ROW(INDIRECT("2:9")),1)*(10-ROW(INDIRECT("2:9")))),10),10),D966,"身分證字號有誤"),"身分證字號有誤"),D966)</f>
        <v>0</v>
      </c>
      <c r="N966" s="44"/>
      <c r="O966" s="44"/>
      <c r="P966" s="44"/>
      <c r="Q966" s="44"/>
      <c r="R966" s="44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>
      <c r="A967" s="44"/>
      <c r="B967" s="45"/>
      <c r="C967" s="34"/>
      <c r="D967" s="46"/>
      <c r="E967" s="46"/>
      <c r="F967" s="44"/>
      <c r="G967" s="44"/>
      <c r="H967" s="44"/>
      <c r="I967" s="44"/>
      <c r="J967" s="44"/>
      <c r="K967" s="44"/>
      <c r="L967" s="44"/>
      <c r="M967" s="42">
        <f ca="1">IF(C967="本國人",IF(LEN(D967)=10,IF(VALUE(RIGHT(D967,1))=MOD(10-MOD(MID(VLOOKUP(LEFT(D967,1),'參數'!$M$2:$O$28,3,FALSE),1,1)+MID(VLOOKUP(LEFT(D967,1),'參數'!$M$2:$O$28,3,FALSE),2,1)*9+SUMPRODUCT(MID(D967,ROW(INDIRECT("2:9")),1)*(10-ROW(INDIRECT("2:9")))),10),10),D967,"身分證字號有誤"),"身分證字號有誤"),D967)</f>
        <v>0</v>
      </c>
      <c r="N967" s="44"/>
      <c r="O967" s="44"/>
      <c r="P967" s="44"/>
      <c r="Q967" s="44"/>
      <c r="R967" s="44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>
      <c r="A968" s="44"/>
      <c r="B968" s="45"/>
      <c r="C968" s="34"/>
      <c r="D968" s="46"/>
      <c r="E968" s="46"/>
      <c r="F968" s="44"/>
      <c r="G968" s="44"/>
      <c r="H968" s="44"/>
      <c r="I968" s="44"/>
      <c r="J968" s="44"/>
      <c r="K968" s="44"/>
      <c r="L968" s="44"/>
      <c r="M968" s="42">
        <f ca="1">IF(C968="本國人",IF(LEN(D968)=10,IF(VALUE(RIGHT(D968,1))=MOD(10-MOD(MID(VLOOKUP(LEFT(D968,1),'參數'!$M$2:$O$28,3,FALSE),1,1)+MID(VLOOKUP(LEFT(D968,1),'參數'!$M$2:$O$28,3,FALSE),2,1)*9+SUMPRODUCT(MID(D968,ROW(INDIRECT("2:9")),1)*(10-ROW(INDIRECT("2:9")))),10),10),D968,"身分證字號有誤"),"身分證字號有誤"),D968)</f>
        <v>0</v>
      </c>
      <c r="N968" s="44"/>
      <c r="O968" s="44"/>
      <c r="P968" s="44"/>
      <c r="Q968" s="44"/>
      <c r="R968" s="44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>
      <c r="A969" s="44"/>
      <c r="B969" s="45"/>
      <c r="C969" s="34"/>
      <c r="D969" s="46"/>
      <c r="E969" s="46"/>
      <c r="F969" s="44"/>
      <c r="G969" s="44"/>
      <c r="H969" s="44"/>
      <c r="I969" s="44"/>
      <c r="J969" s="44"/>
      <c r="K969" s="44"/>
      <c r="L969" s="44"/>
      <c r="M969" s="42">
        <f ca="1">IF(C969="本國人",IF(LEN(D969)=10,IF(VALUE(RIGHT(D969,1))=MOD(10-MOD(MID(VLOOKUP(LEFT(D969,1),'參數'!$M$2:$O$28,3,FALSE),1,1)+MID(VLOOKUP(LEFT(D969,1),'參數'!$M$2:$O$28,3,FALSE),2,1)*9+SUMPRODUCT(MID(D969,ROW(INDIRECT("2:9")),1)*(10-ROW(INDIRECT("2:9")))),10),10),D969,"身分證字號有誤"),"身分證字號有誤"),D969)</f>
        <v>0</v>
      </c>
      <c r="N969" s="44"/>
      <c r="O969" s="44"/>
      <c r="P969" s="44"/>
      <c r="Q969" s="44"/>
      <c r="R969" s="44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>
      <c r="A970" s="44"/>
      <c r="B970" s="45"/>
      <c r="C970" s="34"/>
      <c r="D970" s="46"/>
      <c r="E970" s="46"/>
      <c r="F970" s="44"/>
      <c r="G970" s="44"/>
      <c r="H970" s="44"/>
      <c r="I970" s="44"/>
      <c r="J970" s="44"/>
      <c r="K970" s="44"/>
      <c r="L970" s="44"/>
      <c r="M970" s="42">
        <f ca="1">IF(C970="本國人",IF(LEN(D970)=10,IF(VALUE(RIGHT(D970,1))=MOD(10-MOD(MID(VLOOKUP(LEFT(D970,1),'參數'!$M$2:$O$28,3,FALSE),1,1)+MID(VLOOKUP(LEFT(D970,1),'參數'!$M$2:$O$28,3,FALSE),2,1)*9+SUMPRODUCT(MID(D970,ROW(INDIRECT("2:9")),1)*(10-ROW(INDIRECT("2:9")))),10),10),D970,"身分證字號有誤"),"身分證字號有誤"),D970)</f>
        <v>0</v>
      </c>
      <c r="N970" s="44"/>
      <c r="O970" s="44"/>
      <c r="P970" s="44"/>
      <c r="Q970" s="44"/>
      <c r="R970" s="44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>
      <c r="A971" s="44"/>
      <c r="B971" s="45"/>
      <c r="C971" s="34"/>
      <c r="D971" s="46"/>
      <c r="E971" s="46"/>
      <c r="F971" s="44"/>
      <c r="G971" s="44"/>
      <c r="H971" s="44"/>
      <c r="I971" s="44"/>
      <c r="J971" s="44"/>
      <c r="K971" s="44"/>
      <c r="L971" s="44"/>
      <c r="M971" s="42">
        <f ca="1">IF(C971="本國人",IF(LEN(D971)=10,IF(VALUE(RIGHT(D971,1))=MOD(10-MOD(MID(VLOOKUP(LEFT(D971,1),'參數'!$M$2:$O$28,3,FALSE),1,1)+MID(VLOOKUP(LEFT(D971,1),'參數'!$M$2:$O$28,3,FALSE),2,1)*9+SUMPRODUCT(MID(D971,ROW(INDIRECT("2:9")),1)*(10-ROW(INDIRECT("2:9")))),10),10),D971,"身分證字號有誤"),"身分證字號有誤"),D971)</f>
        <v>0</v>
      </c>
      <c r="N971" s="44"/>
      <c r="O971" s="44"/>
      <c r="P971" s="44"/>
      <c r="Q971" s="44"/>
      <c r="R971" s="44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>
      <c r="A972" s="44"/>
      <c r="B972" s="45"/>
      <c r="C972" s="34"/>
      <c r="D972" s="46"/>
      <c r="E972" s="46"/>
      <c r="F972" s="44"/>
      <c r="G972" s="44"/>
      <c r="H972" s="44"/>
      <c r="I972" s="44"/>
      <c r="J972" s="44"/>
      <c r="K972" s="44"/>
      <c r="L972" s="44"/>
      <c r="M972" s="42">
        <f ca="1">IF(C972="本國人",IF(LEN(D972)=10,IF(VALUE(RIGHT(D972,1))=MOD(10-MOD(MID(VLOOKUP(LEFT(D972,1),'參數'!$M$2:$O$28,3,FALSE),1,1)+MID(VLOOKUP(LEFT(D972,1),'參數'!$M$2:$O$28,3,FALSE),2,1)*9+SUMPRODUCT(MID(D972,ROW(INDIRECT("2:9")),1)*(10-ROW(INDIRECT("2:9")))),10),10),D972,"身分證字號有誤"),"身分證字號有誤"),D972)</f>
        <v>0</v>
      </c>
      <c r="N972" s="44"/>
      <c r="O972" s="44"/>
      <c r="P972" s="44"/>
      <c r="Q972" s="44"/>
      <c r="R972" s="44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>
      <c r="A973" s="44"/>
      <c r="B973" s="45"/>
      <c r="C973" s="34"/>
      <c r="D973" s="46"/>
      <c r="E973" s="46"/>
      <c r="F973" s="44"/>
      <c r="G973" s="44"/>
      <c r="H973" s="44"/>
      <c r="I973" s="44"/>
      <c r="J973" s="44"/>
      <c r="K973" s="44"/>
      <c r="L973" s="44"/>
      <c r="M973" s="42">
        <f ca="1">IF(C973="本國人",IF(LEN(D973)=10,IF(VALUE(RIGHT(D973,1))=MOD(10-MOD(MID(VLOOKUP(LEFT(D973,1),'參數'!$M$2:$O$28,3,FALSE),1,1)+MID(VLOOKUP(LEFT(D973,1),'參數'!$M$2:$O$28,3,FALSE),2,1)*9+SUMPRODUCT(MID(D973,ROW(INDIRECT("2:9")),1)*(10-ROW(INDIRECT("2:9")))),10),10),D973,"身分證字號有誤"),"身分證字號有誤"),D973)</f>
        <v>0</v>
      </c>
      <c r="N973" s="44"/>
      <c r="O973" s="44"/>
      <c r="P973" s="44"/>
      <c r="Q973" s="44"/>
      <c r="R973" s="44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>
      <c r="A974" s="44"/>
      <c r="B974" s="45"/>
      <c r="C974" s="34"/>
      <c r="D974" s="46"/>
      <c r="E974" s="46"/>
      <c r="F974" s="44"/>
      <c r="G974" s="44"/>
      <c r="H974" s="44"/>
      <c r="I974" s="44"/>
      <c r="J974" s="44"/>
      <c r="K974" s="44"/>
      <c r="L974" s="44"/>
      <c r="M974" s="42">
        <f ca="1">IF(C974="本國人",IF(LEN(D974)=10,IF(VALUE(RIGHT(D974,1))=MOD(10-MOD(MID(VLOOKUP(LEFT(D974,1),'參數'!$M$2:$O$28,3,FALSE),1,1)+MID(VLOOKUP(LEFT(D974,1),'參數'!$M$2:$O$28,3,FALSE),2,1)*9+SUMPRODUCT(MID(D974,ROW(INDIRECT("2:9")),1)*(10-ROW(INDIRECT("2:9")))),10),10),D974,"身分證字號有誤"),"身分證字號有誤"),D974)</f>
        <v>0</v>
      </c>
      <c r="N974" s="44"/>
      <c r="O974" s="44"/>
      <c r="P974" s="44"/>
      <c r="Q974" s="44"/>
      <c r="R974" s="44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>
      <c r="A975" s="44"/>
      <c r="B975" s="45"/>
      <c r="C975" s="34"/>
      <c r="D975" s="46"/>
      <c r="E975" s="46"/>
      <c r="F975" s="44"/>
      <c r="G975" s="44"/>
      <c r="H975" s="44"/>
      <c r="I975" s="44"/>
      <c r="J975" s="44"/>
      <c r="K975" s="44"/>
      <c r="L975" s="44"/>
      <c r="M975" s="42">
        <f ca="1">IF(C975="本國人",IF(LEN(D975)=10,IF(VALUE(RIGHT(D975,1))=MOD(10-MOD(MID(VLOOKUP(LEFT(D975,1),'參數'!$M$2:$O$28,3,FALSE),1,1)+MID(VLOOKUP(LEFT(D975,1),'參數'!$M$2:$O$28,3,FALSE),2,1)*9+SUMPRODUCT(MID(D975,ROW(INDIRECT("2:9")),1)*(10-ROW(INDIRECT("2:9")))),10),10),D975,"身分證字號有誤"),"身分證字號有誤"),D975)</f>
        <v>0</v>
      </c>
      <c r="N975" s="44"/>
      <c r="O975" s="44"/>
      <c r="P975" s="44"/>
      <c r="Q975" s="44"/>
      <c r="R975" s="44"/>
      <c r="S975" s="8"/>
      <c r="T975" s="8"/>
      <c r="U975" s="8"/>
      <c r="V975" s="8"/>
      <c r="W975" s="8"/>
      <c r="X975" s="8"/>
      <c r="Y975" s="8"/>
      <c r="Z975" s="8"/>
    </row>
    <row r="976" spans="1:26" ht="14.25" customHeight="1">
      <c r="A976" s="44"/>
      <c r="B976" s="45"/>
      <c r="C976" s="34"/>
      <c r="D976" s="46"/>
      <c r="E976" s="46"/>
      <c r="F976" s="44"/>
      <c r="G976" s="44"/>
      <c r="H976" s="44"/>
      <c r="I976" s="44"/>
      <c r="J976" s="44"/>
      <c r="K976" s="44"/>
      <c r="L976" s="44"/>
      <c r="M976" s="42">
        <f ca="1">IF(C976="本國人",IF(LEN(D976)=10,IF(VALUE(RIGHT(D976,1))=MOD(10-MOD(MID(VLOOKUP(LEFT(D976,1),'參數'!$M$2:$O$28,3,FALSE),1,1)+MID(VLOOKUP(LEFT(D976,1),'參數'!$M$2:$O$28,3,FALSE),2,1)*9+SUMPRODUCT(MID(D976,ROW(INDIRECT("2:9")),1)*(10-ROW(INDIRECT("2:9")))),10),10),D976,"身分證字號有誤"),"身分證字號有誤"),D976)</f>
        <v>0</v>
      </c>
      <c r="N976" s="44"/>
      <c r="O976" s="44"/>
      <c r="P976" s="44"/>
      <c r="Q976" s="44"/>
      <c r="R976" s="44"/>
      <c r="S976" s="8"/>
      <c r="T976" s="8"/>
      <c r="U976" s="8"/>
      <c r="V976" s="8"/>
      <c r="W976" s="8"/>
      <c r="X976" s="8"/>
      <c r="Y976" s="8"/>
      <c r="Z976" s="8"/>
    </row>
    <row r="977" spans="1:26" ht="14.25" customHeight="1">
      <c r="A977" s="44"/>
      <c r="B977" s="45"/>
      <c r="C977" s="34"/>
      <c r="D977" s="46"/>
      <c r="E977" s="46"/>
      <c r="F977" s="44"/>
      <c r="G977" s="44"/>
      <c r="H977" s="44"/>
      <c r="I977" s="44"/>
      <c r="J977" s="44"/>
      <c r="K977" s="44"/>
      <c r="L977" s="44"/>
      <c r="M977" s="42">
        <f ca="1">IF(C977="本國人",IF(LEN(D977)=10,IF(VALUE(RIGHT(D977,1))=MOD(10-MOD(MID(VLOOKUP(LEFT(D977,1),'參數'!$M$2:$O$28,3,FALSE),1,1)+MID(VLOOKUP(LEFT(D977,1),'參數'!$M$2:$O$28,3,FALSE),2,1)*9+SUMPRODUCT(MID(D977,ROW(INDIRECT("2:9")),1)*(10-ROW(INDIRECT("2:9")))),10),10),D977,"身分證字號有誤"),"身分證字號有誤"),D977)</f>
        <v>0</v>
      </c>
      <c r="N977" s="44"/>
      <c r="O977" s="44"/>
      <c r="P977" s="44"/>
      <c r="Q977" s="44"/>
      <c r="R977" s="44"/>
      <c r="S977" s="8"/>
      <c r="T977" s="8"/>
      <c r="U977" s="8"/>
      <c r="V977" s="8"/>
      <c r="W977" s="8"/>
      <c r="X977" s="8"/>
      <c r="Y977" s="8"/>
      <c r="Z977" s="8"/>
    </row>
    <row r="978" spans="1:26" ht="14.25" customHeight="1">
      <c r="A978" s="44"/>
      <c r="B978" s="45"/>
      <c r="C978" s="34"/>
      <c r="D978" s="46"/>
      <c r="E978" s="46"/>
      <c r="F978" s="44"/>
      <c r="G978" s="44"/>
      <c r="H978" s="44"/>
      <c r="I978" s="44"/>
      <c r="J978" s="44"/>
      <c r="K978" s="44"/>
      <c r="L978" s="44"/>
      <c r="M978" s="42">
        <f ca="1">IF(C978="本國人",IF(LEN(D978)=10,IF(VALUE(RIGHT(D978,1))=MOD(10-MOD(MID(VLOOKUP(LEFT(D978,1),'參數'!$M$2:$O$28,3,FALSE),1,1)+MID(VLOOKUP(LEFT(D978,1),'參數'!$M$2:$O$28,3,FALSE),2,1)*9+SUMPRODUCT(MID(D978,ROW(INDIRECT("2:9")),1)*(10-ROW(INDIRECT("2:9")))),10),10),D978,"身分證字號有誤"),"身分證字號有誤"),D978)</f>
        <v>0</v>
      </c>
      <c r="N978" s="44"/>
      <c r="O978" s="44"/>
      <c r="P978" s="44"/>
      <c r="Q978" s="44"/>
      <c r="R978" s="44"/>
      <c r="S978" s="8"/>
      <c r="T978" s="8"/>
      <c r="U978" s="8"/>
      <c r="V978" s="8"/>
      <c r="W978" s="8"/>
      <c r="X978" s="8"/>
      <c r="Y978" s="8"/>
      <c r="Z978" s="8"/>
    </row>
    <row r="979" spans="1:26" ht="14.25" customHeight="1">
      <c r="A979" s="44"/>
      <c r="B979" s="45"/>
      <c r="C979" s="34"/>
      <c r="D979" s="46"/>
      <c r="E979" s="46"/>
      <c r="F979" s="44"/>
      <c r="G979" s="44"/>
      <c r="H979" s="44"/>
      <c r="I979" s="44"/>
      <c r="J979" s="44"/>
      <c r="K979" s="44"/>
      <c r="L979" s="44"/>
      <c r="M979" s="42">
        <f ca="1">IF(C979="本國人",IF(LEN(D979)=10,IF(VALUE(RIGHT(D979,1))=MOD(10-MOD(MID(VLOOKUP(LEFT(D979,1),'參數'!$M$2:$O$28,3,FALSE),1,1)+MID(VLOOKUP(LEFT(D979,1),'參數'!$M$2:$O$28,3,FALSE),2,1)*9+SUMPRODUCT(MID(D979,ROW(INDIRECT("2:9")),1)*(10-ROW(INDIRECT("2:9")))),10),10),D979,"身分證字號有誤"),"身分證字號有誤"),D979)</f>
        <v>0</v>
      </c>
      <c r="N979" s="44"/>
      <c r="O979" s="44"/>
      <c r="P979" s="44"/>
      <c r="Q979" s="44"/>
      <c r="R979" s="44"/>
      <c r="S979" s="8"/>
      <c r="T979" s="8"/>
      <c r="U979" s="8"/>
      <c r="V979" s="8"/>
      <c r="W979" s="8"/>
      <c r="X979" s="8"/>
      <c r="Y979" s="8"/>
      <c r="Z979" s="8"/>
    </row>
    <row r="980" spans="1:26" ht="14.25" customHeight="1">
      <c r="A980" s="44"/>
      <c r="B980" s="45"/>
      <c r="C980" s="34"/>
      <c r="D980" s="46"/>
      <c r="E980" s="46"/>
      <c r="F980" s="44"/>
      <c r="G980" s="44"/>
      <c r="H980" s="44"/>
      <c r="I980" s="44"/>
      <c r="J980" s="44"/>
      <c r="K980" s="44"/>
      <c r="L980" s="44"/>
      <c r="M980" s="42">
        <f ca="1">IF(C980="本國人",IF(LEN(D980)=10,IF(VALUE(RIGHT(D980,1))=MOD(10-MOD(MID(VLOOKUP(LEFT(D980,1),'參數'!$M$2:$O$28,3,FALSE),1,1)+MID(VLOOKUP(LEFT(D980,1),'參數'!$M$2:$O$28,3,FALSE),2,1)*9+SUMPRODUCT(MID(D980,ROW(INDIRECT("2:9")),1)*(10-ROW(INDIRECT("2:9")))),10),10),D980,"身分證字號有誤"),"身分證字號有誤"),D980)</f>
        <v>0</v>
      </c>
      <c r="N980" s="44"/>
      <c r="O980" s="44"/>
      <c r="P980" s="44"/>
      <c r="Q980" s="44"/>
      <c r="R980" s="44"/>
      <c r="S980" s="8"/>
      <c r="T980" s="8"/>
      <c r="U980" s="8"/>
      <c r="V980" s="8"/>
      <c r="W980" s="8"/>
      <c r="X980" s="8"/>
      <c r="Y980" s="8"/>
      <c r="Z980" s="8"/>
    </row>
    <row r="981" spans="1:26" ht="14.25" customHeight="1">
      <c r="A981" s="44"/>
      <c r="B981" s="45"/>
      <c r="C981" s="34"/>
      <c r="D981" s="46"/>
      <c r="E981" s="46"/>
      <c r="F981" s="44"/>
      <c r="G981" s="44"/>
      <c r="H981" s="44"/>
      <c r="I981" s="44"/>
      <c r="J981" s="44"/>
      <c r="K981" s="44"/>
      <c r="L981" s="44"/>
      <c r="M981" s="42">
        <f ca="1">IF(C981="本國人",IF(LEN(D981)=10,IF(VALUE(RIGHT(D981,1))=MOD(10-MOD(MID(VLOOKUP(LEFT(D981,1),'參數'!$M$2:$O$28,3,FALSE),1,1)+MID(VLOOKUP(LEFT(D981,1),'參數'!$M$2:$O$28,3,FALSE),2,1)*9+SUMPRODUCT(MID(D981,ROW(INDIRECT("2:9")),1)*(10-ROW(INDIRECT("2:9")))),10),10),D981,"身分證字號有誤"),"身分證字號有誤"),D981)</f>
        <v>0</v>
      </c>
      <c r="N981" s="44"/>
      <c r="O981" s="44"/>
      <c r="P981" s="44"/>
      <c r="Q981" s="44"/>
      <c r="R981" s="44"/>
      <c r="S981" s="8"/>
      <c r="T981" s="8"/>
      <c r="U981" s="8"/>
      <c r="V981" s="8"/>
      <c r="W981" s="8"/>
      <c r="X981" s="8"/>
      <c r="Y981" s="8"/>
      <c r="Z981" s="8"/>
    </row>
    <row r="982" spans="1:26" ht="14.25" customHeight="1">
      <c r="A982" s="44"/>
      <c r="B982" s="45"/>
      <c r="C982" s="34"/>
      <c r="D982" s="46"/>
      <c r="E982" s="46"/>
      <c r="F982" s="44"/>
      <c r="G982" s="44"/>
      <c r="H982" s="44"/>
      <c r="I982" s="44"/>
      <c r="J982" s="44"/>
      <c r="K982" s="44"/>
      <c r="L982" s="44"/>
      <c r="M982" s="42">
        <f ca="1">IF(C982="本國人",IF(LEN(D982)=10,IF(VALUE(RIGHT(D982,1))=MOD(10-MOD(MID(VLOOKUP(LEFT(D982,1),'參數'!$M$2:$O$28,3,FALSE),1,1)+MID(VLOOKUP(LEFT(D982,1),'參數'!$M$2:$O$28,3,FALSE),2,1)*9+SUMPRODUCT(MID(D982,ROW(INDIRECT("2:9")),1)*(10-ROW(INDIRECT("2:9")))),10),10),D982,"身分證字號有誤"),"身分證字號有誤"),D982)</f>
        <v>0</v>
      </c>
      <c r="N982" s="44"/>
      <c r="O982" s="44"/>
      <c r="P982" s="44"/>
      <c r="Q982" s="44"/>
      <c r="R982" s="44"/>
      <c r="S982" s="8"/>
      <c r="T982" s="8"/>
      <c r="U982" s="8"/>
      <c r="V982" s="8"/>
      <c r="W982" s="8"/>
      <c r="X982" s="8"/>
      <c r="Y982" s="8"/>
      <c r="Z982" s="8"/>
    </row>
    <row r="983" spans="1:26" ht="14.25" customHeight="1">
      <c r="A983" s="44"/>
      <c r="B983" s="45"/>
      <c r="C983" s="34"/>
      <c r="D983" s="46"/>
      <c r="E983" s="46"/>
      <c r="F983" s="44"/>
      <c r="G983" s="44"/>
      <c r="H983" s="44"/>
      <c r="I983" s="44"/>
      <c r="J983" s="44"/>
      <c r="K983" s="44"/>
      <c r="L983" s="44"/>
      <c r="M983" s="42">
        <f ca="1">IF(C983="本國人",IF(LEN(D983)=10,IF(VALUE(RIGHT(D983,1))=MOD(10-MOD(MID(VLOOKUP(LEFT(D983,1),'參數'!$M$2:$O$28,3,FALSE),1,1)+MID(VLOOKUP(LEFT(D983,1),'參數'!$M$2:$O$28,3,FALSE),2,1)*9+SUMPRODUCT(MID(D983,ROW(INDIRECT("2:9")),1)*(10-ROW(INDIRECT("2:9")))),10),10),D983,"身分證字號有誤"),"身分證字號有誤"),D983)</f>
        <v>0</v>
      </c>
      <c r="N983" s="44"/>
      <c r="O983" s="44"/>
      <c r="P983" s="44"/>
      <c r="Q983" s="44"/>
      <c r="R983" s="44"/>
      <c r="S983" s="8"/>
      <c r="T983" s="8"/>
      <c r="U983" s="8"/>
      <c r="V983" s="8"/>
      <c r="W983" s="8"/>
      <c r="X983" s="8"/>
      <c r="Y983" s="8"/>
      <c r="Z983" s="8"/>
    </row>
    <row r="984" spans="1:26" ht="14.25" customHeight="1">
      <c r="A984" s="44"/>
      <c r="B984" s="45"/>
      <c r="C984" s="34"/>
      <c r="D984" s="46"/>
      <c r="E984" s="46"/>
      <c r="F984" s="44"/>
      <c r="G984" s="44"/>
      <c r="H984" s="44"/>
      <c r="I984" s="44"/>
      <c r="J984" s="44"/>
      <c r="K984" s="44"/>
      <c r="L984" s="44"/>
      <c r="M984" s="42">
        <f ca="1">IF(C984="本國人",IF(LEN(D984)=10,IF(VALUE(RIGHT(D984,1))=MOD(10-MOD(MID(VLOOKUP(LEFT(D984,1),'參數'!$M$2:$O$28,3,FALSE),1,1)+MID(VLOOKUP(LEFT(D984,1),'參數'!$M$2:$O$28,3,FALSE),2,1)*9+SUMPRODUCT(MID(D984,ROW(INDIRECT("2:9")),1)*(10-ROW(INDIRECT("2:9")))),10),10),D984,"身分證字號有誤"),"身分證字號有誤"),D984)</f>
        <v>0</v>
      </c>
      <c r="N984" s="44"/>
      <c r="O984" s="44"/>
      <c r="P984" s="44"/>
      <c r="Q984" s="44"/>
      <c r="R984" s="44"/>
      <c r="S984" s="8"/>
      <c r="T984" s="8"/>
      <c r="U984" s="8"/>
      <c r="V984" s="8"/>
      <c r="W984" s="8"/>
      <c r="X984" s="8"/>
      <c r="Y984" s="8"/>
      <c r="Z984" s="8"/>
    </row>
    <row r="985" spans="1:26" ht="14.25" customHeight="1">
      <c r="A985" s="44"/>
      <c r="B985" s="45"/>
      <c r="C985" s="34"/>
      <c r="D985" s="46"/>
      <c r="E985" s="46"/>
      <c r="F985" s="44"/>
      <c r="G985" s="44"/>
      <c r="H985" s="44"/>
      <c r="I985" s="44"/>
      <c r="J985" s="44"/>
      <c r="K985" s="44"/>
      <c r="L985" s="44"/>
      <c r="M985" s="42">
        <f ca="1">IF(C985="本國人",IF(LEN(D985)=10,IF(VALUE(RIGHT(D985,1))=MOD(10-MOD(MID(VLOOKUP(LEFT(D985,1),'參數'!$M$2:$O$28,3,FALSE),1,1)+MID(VLOOKUP(LEFT(D985,1),'參數'!$M$2:$O$28,3,FALSE),2,1)*9+SUMPRODUCT(MID(D985,ROW(INDIRECT("2:9")),1)*(10-ROW(INDIRECT("2:9")))),10),10),D985,"身分證字號有誤"),"身分證字號有誤"),D985)</f>
        <v>0</v>
      </c>
      <c r="N985" s="44"/>
      <c r="O985" s="44"/>
      <c r="P985" s="44"/>
      <c r="Q985" s="44"/>
      <c r="R985" s="44"/>
      <c r="S985" s="8"/>
      <c r="T985" s="8"/>
      <c r="U985" s="8"/>
      <c r="V985" s="8"/>
      <c r="W985" s="8"/>
      <c r="X985" s="8"/>
      <c r="Y985" s="8"/>
      <c r="Z985" s="8"/>
    </row>
    <row r="986" spans="1:26" ht="14.25" customHeight="1">
      <c r="A986" s="44"/>
      <c r="B986" s="45"/>
      <c r="C986" s="34"/>
      <c r="D986" s="46"/>
      <c r="E986" s="46"/>
      <c r="F986" s="44"/>
      <c r="G986" s="44"/>
      <c r="H986" s="44"/>
      <c r="I986" s="44"/>
      <c r="J986" s="44"/>
      <c r="K986" s="44"/>
      <c r="L986" s="44"/>
      <c r="M986" s="42">
        <f ca="1">IF(C986="本國人",IF(LEN(D986)=10,IF(VALUE(RIGHT(D986,1))=MOD(10-MOD(MID(VLOOKUP(LEFT(D986,1),'參數'!$M$2:$O$28,3,FALSE),1,1)+MID(VLOOKUP(LEFT(D986,1),'參數'!$M$2:$O$28,3,FALSE),2,1)*9+SUMPRODUCT(MID(D986,ROW(INDIRECT("2:9")),1)*(10-ROW(INDIRECT("2:9")))),10),10),D986,"身分證字號有誤"),"身分證字號有誤"),D986)</f>
        <v>0</v>
      </c>
      <c r="N986" s="44"/>
      <c r="O986" s="44"/>
      <c r="P986" s="44"/>
      <c r="Q986" s="44"/>
      <c r="R986" s="44"/>
      <c r="S986" s="8"/>
      <c r="T986" s="8"/>
      <c r="U986" s="8"/>
      <c r="V986" s="8"/>
      <c r="W986" s="8"/>
      <c r="X986" s="8"/>
      <c r="Y986" s="8"/>
      <c r="Z986" s="8"/>
    </row>
    <row r="987" spans="1:26" ht="14.25" customHeight="1">
      <c r="A987" s="44"/>
      <c r="B987" s="45"/>
      <c r="C987" s="34"/>
      <c r="D987" s="46"/>
      <c r="E987" s="46"/>
      <c r="F987" s="44"/>
      <c r="G987" s="44"/>
      <c r="H987" s="44"/>
      <c r="I987" s="44"/>
      <c r="J987" s="44"/>
      <c r="K987" s="44"/>
      <c r="L987" s="44"/>
      <c r="M987" s="42">
        <f ca="1">IF(C987="本國人",IF(LEN(D987)=10,IF(VALUE(RIGHT(D987,1))=MOD(10-MOD(MID(VLOOKUP(LEFT(D987,1),'參數'!$M$2:$O$28,3,FALSE),1,1)+MID(VLOOKUP(LEFT(D987,1),'參數'!$M$2:$O$28,3,FALSE),2,1)*9+SUMPRODUCT(MID(D987,ROW(INDIRECT("2:9")),1)*(10-ROW(INDIRECT("2:9")))),10),10),D987,"身分證字號有誤"),"身分證字號有誤"),D987)</f>
        <v>0</v>
      </c>
      <c r="N987" s="44"/>
      <c r="O987" s="44"/>
      <c r="P987" s="44"/>
      <c r="Q987" s="44"/>
      <c r="R987" s="44"/>
      <c r="S987" s="8"/>
      <c r="T987" s="8"/>
      <c r="U987" s="8"/>
      <c r="V987" s="8"/>
      <c r="W987" s="8"/>
      <c r="X987" s="8"/>
      <c r="Y987" s="8"/>
      <c r="Z987" s="8"/>
    </row>
    <row r="988" spans="1:26" ht="14.25" customHeight="1">
      <c r="A988" s="44"/>
      <c r="B988" s="45"/>
      <c r="C988" s="34"/>
      <c r="D988" s="46"/>
      <c r="E988" s="46"/>
      <c r="F988" s="44"/>
      <c r="G988" s="44"/>
      <c r="H988" s="44"/>
      <c r="I988" s="44"/>
      <c r="J988" s="44"/>
      <c r="K988" s="44"/>
      <c r="L988" s="44"/>
      <c r="M988" s="42">
        <f ca="1">IF(C988="本國人",IF(LEN(D988)=10,IF(VALUE(RIGHT(D988,1))=MOD(10-MOD(MID(VLOOKUP(LEFT(D988,1),'參數'!$M$2:$O$28,3,FALSE),1,1)+MID(VLOOKUP(LEFT(D988,1),'參數'!$M$2:$O$28,3,FALSE),2,1)*9+SUMPRODUCT(MID(D988,ROW(INDIRECT("2:9")),1)*(10-ROW(INDIRECT("2:9")))),10),10),D988,"身分證字號有誤"),"身分證字號有誤"),D988)</f>
        <v>0</v>
      </c>
      <c r="N988" s="44"/>
      <c r="O988" s="44"/>
      <c r="P988" s="44"/>
      <c r="Q988" s="44"/>
      <c r="R988" s="44"/>
      <c r="S988" s="8"/>
      <c r="T988" s="8"/>
      <c r="U988" s="8"/>
      <c r="V988" s="8"/>
      <c r="W988" s="8"/>
      <c r="X988" s="8"/>
      <c r="Y988" s="8"/>
      <c r="Z988" s="8"/>
    </row>
    <row r="989" spans="1:26" ht="14.25" customHeight="1">
      <c r="A989" s="44"/>
      <c r="B989" s="45"/>
      <c r="C989" s="34"/>
      <c r="D989" s="46"/>
      <c r="E989" s="46"/>
      <c r="F989" s="44"/>
      <c r="G989" s="44"/>
      <c r="H989" s="44"/>
      <c r="I989" s="44"/>
      <c r="J989" s="44"/>
      <c r="K989" s="44"/>
      <c r="L989" s="44"/>
      <c r="M989" s="42">
        <f ca="1">IF(C989="本國人",IF(LEN(D989)=10,IF(VALUE(RIGHT(D989,1))=MOD(10-MOD(MID(VLOOKUP(LEFT(D989,1),'參數'!$M$2:$O$28,3,FALSE),1,1)+MID(VLOOKUP(LEFT(D989,1),'參數'!$M$2:$O$28,3,FALSE),2,1)*9+SUMPRODUCT(MID(D989,ROW(INDIRECT("2:9")),1)*(10-ROW(INDIRECT("2:9")))),10),10),D989,"身分證字號有誤"),"身分證字號有誤"),D989)</f>
        <v>0</v>
      </c>
      <c r="N989" s="44"/>
      <c r="O989" s="44"/>
      <c r="P989" s="44"/>
      <c r="Q989" s="44"/>
      <c r="R989" s="44"/>
      <c r="S989" s="8"/>
      <c r="T989" s="8"/>
      <c r="U989" s="8"/>
      <c r="V989" s="8"/>
      <c r="W989" s="8"/>
      <c r="X989" s="8"/>
      <c r="Y989" s="8"/>
      <c r="Z989" s="8"/>
    </row>
    <row r="990" spans="1:26" ht="14.25" customHeight="1">
      <c r="A990" s="44"/>
      <c r="B990" s="45"/>
      <c r="C990" s="34"/>
      <c r="D990" s="46"/>
      <c r="E990" s="46"/>
      <c r="F990" s="44"/>
      <c r="G990" s="44"/>
      <c r="H990" s="44"/>
      <c r="I990" s="44"/>
      <c r="J990" s="44"/>
      <c r="K990" s="44"/>
      <c r="L990" s="44"/>
      <c r="M990" s="42">
        <f ca="1">IF(C990="本國人",IF(LEN(D990)=10,IF(VALUE(RIGHT(D990,1))=MOD(10-MOD(MID(VLOOKUP(LEFT(D990,1),'參數'!$M$2:$O$28,3,FALSE),1,1)+MID(VLOOKUP(LEFT(D990,1),'參數'!$M$2:$O$28,3,FALSE),2,1)*9+SUMPRODUCT(MID(D990,ROW(INDIRECT("2:9")),1)*(10-ROW(INDIRECT("2:9")))),10),10),D990,"身分證字號有誤"),"身分證字號有誤"),D990)</f>
        <v>0</v>
      </c>
      <c r="N990" s="44"/>
      <c r="O990" s="44"/>
      <c r="P990" s="44"/>
      <c r="Q990" s="44"/>
      <c r="R990" s="44"/>
      <c r="S990" s="8"/>
      <c r="T990" s="8"/>
      <c r="U990" s="8"/>
      <c r="V990" s="8"/>
      <c r="W990" s="8"/>
      <c r="X990" s="8"/>
      <c r="Y990" s="8"/>
      <c r="Z990" s="8"/>
    </row>
    <row r="991" spans="1:26" ht="14.25" customHeight="1">
      <c r="A991" s="44"/>
      <c r="B991" s="45"/>
      <c r="C991" s="34"/>
      <c r="D991" s="46"/>
      <c r="E991" s="46"/>
      <c r="F991" s="44"/>
      <c r="G991" s="44"/>
      <c r="H991" s="44"/>
      <c r="I991" s="44"/>
      <c r="J991" s="44"/>
      <c r="K991" s="44"/>
      <c r="L991" s="44"/>
      <c r="M991" s="42">
        <f ca="1">IF(C991="本國人",IF(LEN(D991)=10,IF(VALUE(RIGHT(D991,1))=MOD(10-MOD(MID(VLOOKUP(LEFT(D991,1),'參數'!$M$2:$O$28,3,FALSE),1,1)+MID(VLOOKUP(LEFT(D991,1),'參數'!$M$2:$O$28,3,FALSE),2,1)*9+SUMPRODUCT(MID(D991,ROW(INDIRECT("2:9")),1)*(10-ROW(INDIRECT("2:9")))),10),10),D991,"身分證字號有誤"),"身分證字號有誤"),D991)</f>
        <v>0</v>
      </c>
      <c r="N991" s="44"/>
      <c r="O991" s="44"/>
      <c r="P991" s="44"/>
      <c r="Q991" s="44"/>
      <c r="R991" s="44"/>
      <c r="S991" s="8"/>
      <c r="T991" s="8"/>
      <c r="U991" s="8"/>
      <c r="V991" s="8"/>
      <c r="W991" s="8"/>
      <c r="X991" s="8"/>
      <c r="Y991" s="8"/>
      <c r="Z991" s="8"/>
    </row>
    <row r="992" spans="1:26" ht="14.25" customHeight="1">
      <c r="A992" s="44"/>
      <c r="B992" s="45"/>
      <c r="C992" s="34"/>
      <c r="D992" s="46"/>
      <c r="E992" s="46"/>
      <c r="F992" s="44"/>
      <c r="G992" s="44"/>
      <c r="H992" s="44"/>
      <c r="I992" s="44"/>
      <c r="J992" s="44"/>
      <c r="K992" s="44"/>
      <c r="L992" s="44"/>
      <c r="M992" s="42">
        <f ca="1">IF(C992="本國人",IF(LEN(D992)=10,IF(VALUE(RIGHT(D992,1))=MOD(10-MOD(MID(VLOOKUP(LEFT(D992,1),'參數'!$M$2:$O$28,3,FALSE),1,1)+MID(VLOOKUP(LEFT(D992,1),'參數'!$M$2:$O$28,3,FALSE),2,1)*9+SUMPRODUCT(MID(D992,ROW(INDIRECT("2:9")),1)*(10-ROW(INDIRECT("2:9")))),10),10),D992,"身分證字號有誤"),"身分證字號有誤"),D992)</f>
        <v>0</v>
      </c>
      <c r="N992" s="44"/>
      <c r="O992" s="44"/>
      <c r="P992" s="44"/>
      <c r="Q992" s="44"/>
      <c r="R992" s="44"/>
      <c r="S992" s="8"/>
      <c r="T992" s="8"/>
      <c r="U992" s="8"/>
      <c r="V992" s="8"/>
      <c r="W992" s="8"/>
      <c r="X992" s="8"/>
      <c r="Y992" s="8"/>
      <c r="Z992" s="8"/>
    </row>
    <row r="993" spans="1:26" ht="14.25" customHeight="1">
      <c r="A993" s="44"/>
      <c r="B993" s="45"/>
      <c r="C993" s="34"/>
      <c r="D993" s="46"/>
      <c r="E993" s="46"/>
      <c r="F993" s="44"/>
      <c r="G993" s="44"/>
      <c r="H993" s="44"/>
      <c r="I993" s="44"/>
      <c r="J993" s="44"/>
      <c r="K993" s="44"/>
      <c r="L993" s="44"/>
      <c r="M993" s="42">
        <f ca="1">IF(C993="本國人",IF(LEN(D993)=10,IF(VALUE(RIGHT(D993,1))=MOD(10-MOD(MID(VLOOKUP(LEFT(D993,1),'參數'!$M$2:$O$28,3,FALSE),1,1)+MID(VLOOKUP(LEFT(D993,1),'參數'!$M$2:$O$28,3,FALSE),2,1)*9+SUMPRODUCT(MID(D993,ROW(INDIRECT("2:9")),1)*(10-ROW(INDIRECT("2:9")))),10),10),D993,"身分證字號有誤"),"身分證字號有誤"),D993)</f>
        <v>0</v>
      </c>
      <c r="N993" s="44"/>
      <c r="O993" s="44"/>
      <c r="P993" s="44"/>
      <c r="Q993" s="44"/>
      <c r="R993" s="44"/>
      <c r="S993" s="8"/>
      <c r="T993" s="8"/>
      <c r="U993" s="8"/>
      <c r="V993" s="8"/>
      <c r="W993" s="8"/>
      <c r="X993" s="8"/>
      <c r="Y993" s="8"/>
      <c r="Z993" s="8"/>
    </row>
    <row r="994" spans="1:26" ht="14.25" customHeight="1">
      <c r="A994" s="44"/>
      <c r="B994" s="45"/>
      <c r="C994" s="34"/>
      <c r="D994" s="46"/>
      <c r="E994" s="46"/>
      <c r="F994" s="44"/>
      <c r="G994" s="44"/>
      <c r="H994" s="44"/>
      <c r="I994" s="44"/>
      <c r="J994" s="44"/>
      <c r="K994" s="44"/>
      <c r="L994" s="44"/>
      <c r="M994" s="42">
        <f ca="1">IF(C994="本國人",IF(LEN(D994)=10,IF(VALUE(RIGHT(D994,1))=MOD(10-MOD(MID(VLOOKUP(LEFT(D994,1),'參數'!$M$2:$O$28,3,FALSE),1,1)+MID(VLOOKUP(LEFT(D994,1),'參數'!$M$2:$O$28,3,FALSE),2,1)*9+SUMPRODUCT(MID(D994,ROW(INDIRECT("2:9")),1)*(10-ROW(INDIRECT("2:9")))),10),10),D994,"身分證字號有誤"),"身分證字號有誤"),D994)</f>
        <v>0</v>
      </c>
      <c r="N994" s="44"/>
      <c r="O994" s="44"/>
      <c r="P994" s="44"/>
      <c r="Q994" s="44"/>
      <c r="R994" s="44"/>
      <c r="S994" s="8"/>
      <c r="T994" s="8"/>
      <c r="U994" s="8"/>
      <c r="V994" s="8"/>
      <c r="W994" s="8"/>
      <c r="X994" s="8"/>
      <c r="Y994" s="8"/>
      <c r="Z994" s="8"/>
    </row>
    <row r="995" spans="1:26" ht="14.25" customHeight="1">
      <c r="A995" s="44"/>
      <c r="B995" s="45"/>
      <c r="C995" s="34"/>
      <c r="D995" s="46"/>
      <c r="E995" s="46"/>
      <c r="F995" s="44"/>
      <c r="G995" s="44"/>
      <c r="H995" s="44"/>
      <c r="I995" s="44"/>
      <c r="J995" s="44"/>
      <c r="K995" s="44"/>
      <c r="L995" s="44"/>
      <c r="M995" s="42">
        <f ca="1">IF(C995="本國人",IF(LEN(D995)=10,IF(VALUE(RIGHT(D995,1))=MOD(10-MOD(MID(VLOOKUP(LEFT(D995,1),'參數'!$M$2:$O$28,3,FALSE),1,1)+MID(VLOOKUP(LEFT(D995,1),'參數'!$M$2:$O$28,3,FALSE),2,1)*9+SUMPRODUCT(MID(D995,ROW(INDIRECT("2:9")),1)*(10-ROW(INDIRECT("2:9")))),10),10),D995,"身分證字號有誤"),"身分證字號有誤"),D995)</f>
        <v>0</v>
      </c>
      <c r="N995" s="44"/>
      <c r="O995" s="44"/>
      <c r="P995" s="44"/>
      <c r="Q995" s="44"/>
      <c r="R995" s="44"/>
      <c r="S995" s="8"/>
      <c r="T995" s="8"/>
      <c r="U995" s="8"/>
      <c r="V995" s="8"/>
      <c r="W995" s="8"/>
      <c r="X995" s="8"/>
      <c r="Y995" s="8"/>
      <c r="Z995" s="8"/>
    </row>
    <row r="996" spans="1:26" ht="14.25" customHeight="1">
      <c r="A996" s="44"/>
      <c r="B996" s="45"/>
      <c r="C996" s="34"/>
      <c r="D996" s="46"/>
      <c r="E996" s="46"/>
      <c r="F996" s="44"/>
      <c r="G996" s="44"/>
      <c r="H996" s="44"/>
      <c r="I996" s="44"/>
      <c r="J996" s="44"/>
      <c r="K996" s="44"/>
      <c r="L996" s="44"/>
      <c r="M996" s="42">
        <f ca="1">IF(C996="本國人",IF(LEN(D996)=10,IF(VALUE(RIGHT(D996,1))=MOD(10-MOD(MID(VLOOKUP(LEFT(D996,1),'參數'!$M$2:$O$28,3,FALSE),1,1)+MID(VLOOKUP(LEFT(D996,1),'參數'!$M$2:$O$28,3,FALSE),2,1)*9+SUMPRODUCT(MID(D996,ROW(INDIRECT("2:9")),1)*(10-ROW(INDIRECT("2:9")))),10),10),D996,"身分證字號有誤"),"身分證字號有誤"),D996)</f>
        <v>0</v>
      </c>
      <c r="N996" s="44"/>
      <c r="O996" s="44"/>
      <c r="P996" s="44"/>
      <c r="Q996" s="44"/>
      <c r="R996" s="44"/>
      <c r="S996" s="8"/>
      <c r="T996" s="8"/>
      <c r="U996" s="8"/>
      <c r="V996" s="8"/>
      <c r="W996" s="8"/>
      <c r="X996" s="8"/>
      <c r="Y996" s="8"/>
      <c r="Z996" s="8"/>
    </row>
    <row r="997" spans="1:26" ht="14.25" customHeight="1">
      <c r="A997" s="44"/>
      <c r="B997" s="45"/>
      <c r="C997" s="34"/>
      <c r="D997" s="46"/>
      <c r="E997" s="46"/>
      <c r="F997" s="44"/>
      <c r="G997" s="44"/>
      <c r="H997" s="44"/>
      <c r="I997" s="44"/>
      <c r="J997" s="44"/>
      <c r="K997" s="44"/>
      <c r="L997" s="44"/>
      <c r="M997" s="42">
        <f ca="1">IF(C997="本國人",IF(LEN(D997)=10,IF(VALUE(RIGHT(D997,1))=MOD(10-MOD(MID(VLOOKUP(LEFT(D997,1),'參數'!$M$2:$O$28,3,FALSE),1,1)+MID(VLOOKUP(LEFT(D997,1),'參數'!$M$2:$O$28,3,FALSE),2,1)*9+SUMPRODUCT(MID(D997,ROW(INDIRECT("2:9")),1)*(10-ROW(INDIRECT("2:9")))),10),10),D997,"身分證字號有誤"),"身分證字號有誤"),D997)</f>
        <v>0</v>
      </c>
      <c r="N997" s="44"/>
      <c r="O997" s="44"/>
      <c r="P997" s="44"/>
      <c r="Q997" s="44"/>
      <c r="R997" s="44"/>
      <c r="S997" s="8"/>
      <c r="T997" s="8"/>
      <c r="U997" s="8"/>
      <c r="V997" s="8"/>
      <c r="W997" s="8"/>
      <c r="X997" s="8"/>
      <c r="Y997" s="8"/>
      <c r="Z997" s="8"/>
    </row>
    <row r="998" spans="1:26" ht="14.25" customHeight="1">
      <c r="A998" s="44"/>
      <c r="B998" s="45"/>
      <c r="C998" s="34"/>
      <c r="D998" s="46"/>
      <c r="E998" s="46"/>
      <c r="F998" s="44"/>
      <c r="G998" s="44"/>
      <c r="H998" s="44"/>
      <c r="I998" s="44"/>
      <c r="J998" s="44"/>
      <c r="K998" s="44"/>
      <c r="L998" s="44"/>
      <c r="M998" s="42">
        <f ca="1">IF(C998="本國人",IF(LEN(D998)=10,IF(VALUE(RIGHT(D998,1))=MOD(10-MOD(MID(VLOOKUP(LEFT(D998,1),'參數'!$M$2:$O$28,3,FALSE),1,1)+MID(VLOOKUP(LEFT(D998,1),'參數'!$M$2:$O$28,3,FALSE),2,1)*9+SUMPRODUCT(MID(D998,ROW(INDIRECT("2:9")),1)*(10-ROW(INDIRECT("2:9")))),10),10),D998,"身分證字號有誤"),"身分證字號有誤"),D998)</f>
        <v>0</v>
      </c>
      <c r="N998" s="44"/>
      <c r="O998" s="44"/>
      <c r="P998" s="44"/>
      <c r="Q998" s="44"/>
      <c r="R998" s="44"/>
      <c r="S998" s="8"/>
      <c r="T998" s="8"/>
      <c r="U998" s="8"/>
      <c r="V998" s="8"/>
      <c r="W998" s="8"/>
      <c r="X998" s="8"/>
      <c r="Y998" s="8"/>
      <c r="Z998" s="8"/>
    </row>
    <row r="999" spans="1:26" ht="14.25" customHeight="1">
      <c r="A999" s="44"/>
      <c r="B999" s="45"/>
      <c r="C999" s="34"/>
      <c r="D999" s="46"/>
      <c r="E999" s="46"/>
      <c r="F999" s="44"/>
      <c r="G999" s="44"/>
      <c r="H999" s="44"/>
      <c r="I999" s="44"/>
      <c r="J999" s="44"/>
      <c r="K999" s="44"/>
      <c r="L999" s="44"/>
      <c r="M999" s="42">
        <f ca="1">IF(C999="本國人",IF(LEN(D999)=10,IF(VALUE(RIGHT(D999,1))=MOD(10-MOD(MID(VLOOKUP(LEFT(D999,1),'參數'!$M$2:$O$28,3,FALSE),1,1)+MID(VLOOKUP(LEFT(D999,1),'參數'!$M$2:$O$28,3,FALSE),2,1)*9+SUMPRODUCT(MID(D999,ROW(INDIRECT("2:9")),1)*(10-ROW(INDIRECT("2:9")))),10),10),D999,"身分證字號有誤"),"身分證字號有誤"),D999)</f>
        <v>0</v>
      </c>
      <c r="N999" s="44"/>
      <c r="O999" s="44"/>
      <c r="P999" s="44"/>
      <c r="Q999" s="44"/>
      <c r="R999" s="44"/>
      <c r="S999" s="8"/>
      <c r="T999" s="8"/>
      <c r="U999" s="8"/>
      <c r="V999" s="8"/>
      <c r="W999" s="8"/>
      <c r="X999" s="8"/>
      <c r="Y999" s="8"/>
      <c r="Z999" s="8"/>
    </row>
    <row r="1000" spans="1:26" ht="14.25" customHeight="1">
      <c r="A1000" s="44"/>
      <c r="B1000" s="45"/>
      <c r="C1000" s="34"/>
      <c r="D1000" s="46"/>
      <c r="E1000" s="46"/>
      <c r="F1000" s="44"/>
      <c r="G1000" s="44"/>
      <c r="H1000" s="44"/>
      <c r="I1000" s="44"/>
      <c r="J1000" s="44"/>
      <c r="K1000" s="44"/>
      <c r="L1000" s="44"/>
      <c r="M1000" s="42">
        <f ca="1">IF(C1000="本國人",IF(LEN(D1000)=10,IF(VALUE(RIGHT(D1000,1))=MOD(10-MOD(MID(VLOOKUP(LEFT(D1000,1),'參數'!$M$2:$O$28,3,FALSE),1,1)+MID(VLOOKUP(LEFT(D1000,1),'參數'!$M$2:$O$28,3,FALSE),2,1)*9+SUMPRODUCT(MID(D1000,ROW(INDIRECT("2:9")),1)*(10-ROW(INDIRECT("2:9")))),10),10),D1000,"身分證字號有誤"),"身分證字號有誤"),D1000)</f>
        <v>0</v>
      </c>
      <c r="N1000" s="44"/>
      <c r="O1000" s="44"/>
      <c r="P1000" s="44"/>
      <c r="Q1000" s="44"/>
      <c r="R1000" s="44"/>
      <c r="S1000" s="8"/>
      <c r="T1000" s="8"/>
      <c r="U1000" s="8"/>
      <c r="V1000" s="8"/>
      <c r="W1000" s="8"/>
      <c r="X1000" s="8"/>
      <c r="Y1000" s="8"/>
      <c r="Z1000" s="8"/>
    </row>
  </sheetData>
  <dataValidations count="10">
    <dataValidation type="custom" allowBlank="1" showErrorMessage="1" sqref="B2:C2 B3 B28:B1000">
      <formula1>IFERROR(DATEVALUE(LEFT(B2,FIND("-",B2)-1)+1911 &amp; "-" &amp; MID(B2,FIND("-",B2)+1,LEN(B2)-FIND("-",B2))),"日期輸入錯誤")</formula1>
    </dataValidation>
    <dataValidation type="list" allowBlank="1" showInputMessage="1" showErrorMessage="1" prompt="意外身故或殘廢保額輸入錯誤! - 請點選儲存格右側按鈕開啟選取清單!!" sqref="H2:H1000">
      <formula1>ADD保額</formula1>
    </dataValidation>
    <dataValidation type="list" allowBlank="1" showErrorMessage="1" sqref="C3 C28:C1000">
      <formula1>本國人或外國人</formula1>
    </dataValidation>
    <dataValidation type="list" allowBlank="1" showInputMessage="1" showErrorMessage="1" prompt="傷害醫療保額輸入錯誤! - 請點選儲存格右側按鈕開啟選取清單!!" sqref="I2:I1000">
      <formula1>MR保額</formula1>
    </dataValidation>
    <dataValidation type="custom" allowBlank="1" showErrorMessage="1" sqref="E2:E3 E28:E1000">
      <formula1>(E2=N2)</formula1>
    </dataValidation>
    <dataValidation type="list" allowBlank="1" showInputMessage="1" showErrorMessage="1" prompt="海外突發疾病醫療保額輸入錯誤! - 請點選儲存格右側按鈕開啟選取清單!!" sqref="J2:J1000">
      <formula1>海突住院_保額</formula1>
    </dataValidation>
    <dataValidation type="custom" allowBlank="1" showErrorMessage="1" sqref="D1 D28:D1000">
      <formula1>M1&lt;&gt;("身分證字號有誤")</formula1>
    </dataValidation>
    <dataValidation type="list" allowBlank="1" showInputMessage="1" showErrorMessage="1" prompt="身故受益人與被保險人關係! - 請點選儲存格右側按鈕開啟選取清單!!" sqref="K2:K1000">
      <formula1>身故受益人與被保險人關係</formula1>
    </dataValidation>
    <dataValidation type="list" allowBlank="1" showErrorMessage="1" sqref="G2:G1000">
      <formula1>要保人與被保險人關係</formula1>
    </dataValidation>
    <dataValidation type="custom" allowBlank="1" showErrorMessage="1" sqref="A4:C27 E4:E27 D12:D27">
      <formula1>(A4=J5)</formula1>
    </dataValidation>
  </dataValidations>
  <printOptions gridLines="1"/>
  <pageMargins left="0.9055118110236221" right="0.9055118110236221" top="1.3385826771653544" bottom="1.33858267716535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0"/>
  <sheetViews>
    <sheetView workbookViewId="0" topLeftCell="A1"/>
  </sheetViews>
  <sheetFormatPr defaultColWidth="13.50390625" defaultRowHeight="15" customHeight="1"/>
  <cols>
    <col min="1" max="1" width="19.00390625" style="0" customWidth="1"/>
    <col min="2" max="2" width="10.50390625" style="0" customWidth="1"/>
    <col min="3" max="3" width="13.375" style="0" customWidth="1"/>
    <col min="4" max="4" width="5.75390625" style="0" customWidth="1"/>
    <col min="5" max="7" width="5.00390625" style="0" customWidth="1"/>
    <col min="8" max="8" width="4.125" style="0" customWidth="1"/>
    <col min="9" max="9" width="5.50390625" style="0" customWidth="1"/>
    <col min="10" max="11" width="9.50390625" style="0" customWidth="1"/>
    <col min="12" max="12" width="7.375" style="0" customWidth="1"/>
    <col min="13" max="13" width="3.00390625" style="0" customWidth="1"/>
    <col min="14" max="14" width="3.50390625" style="0" customWidth="1"/>
    <col min="15" max="15" width="2.625" style="0" customWidth="1"/>
    <col min="16" max="16" width="6.625" style="0" customWidth="1"/>
    <col min="17" max="17" width="4.75390625" style="0" customWidth="1"/>
    <col min="18" max="18" width="4.375" style="0" customWidth="1"/>
    <col min="19" max="19" width="4.125" style="0" customWidth="1"/>
    <col min="20" max="20" width="6.125" style="0" customWidth="1"/>
    <col min="21" max="21" width="2.625" style="0" customWidth="1"/>
    <col min="22" max="22" width="6.125" style="0" customWidth="1"/>
    <col min="23" max="23" width="3.50390625" style="0" customWidth="1"/>
    <col min="24" max="24" width="4.125" style="0" customWidth="1"/>
    <col min="25" max="26" width="3.50390625" style="0" customWidth="1"/>
    <col min="27" max="27" width="6.375" style="0" customWidth="1"/>
    <col min="28" max="37" width="3.50390625" style="0" customWidth="1"/>
    <col min="38" max="38" width="4.125" style="0" customWidth="1"/>
    <col min="39" max="39" width="4.50390625" style="0" customWidth="1"/>
    <col min="40" max="49" width="6.75390625" style="0" customWidth="1"/>
  </cols>
  <sheetData>
    <row r="1" spans="1:49" ht="115.5" customHeight="1">
      <c r="A1" s="1" t="s">
        <v>0</v>
      </c>
      <c r="B1" s="2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24" t="s">
        <v>8</v>
      </c>
      <c r="I1" s="3" t="s">
        <v>17</v>
      </c>
      <c r="J1" s="24" t="s">
        <v>18</v>
      </c>
      <c r="K1" s="24" t="s">
        <v>19</v>
      </c>
      <c r="L1" s="3" t="s">
        <v>20</v>
      </c>
      <c r="M1" s="24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2" t="s">
        <v>27</v>
      </c>
      <c r="T1" s="2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48</v>
      </c>
      <c r="AN1" s="31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32" t="s">
        <v>58</v>
      </c>
      <c r="B2" s="32" t="s">
        <v>46</v>
      </c>
      <c r="C2" s="32" t="s">
        <v>57</v>
      </c>
      <c r="D2" s="32" t="s">
        <v>59</v>
      </c>
      <c r="E2" s="7" t="s">
        <v>60</v>
      </c>
      <c r="F2" s="7" t="s">
        <v>61</v>
      </c>
      <c r="G2" s="32" t="s">
        <v>62</v>
      </c>
      <c r="H2" s="33">
        <v>100</v>
      </c>
      <c r="I2" s="33">
        <v>100</v>
      </c>
      <c r="J2" s="35">
        <v>2</v>
      </c>
      <c r="K2" s="33">
        <v>10</v>
      </c>
      <c r="L2" s="32" t="s">
        <v>63</v>
      </c>
      <c r="M2" s="33" t="s">
        <v>64</v>
      </c>
      <c r="N2" s="32" t="s">
        <v>65</v>
      </c>
      <c r="O2" s="32">
        <v>10</v>
      </c>
      <c r="P2" s="29" t="s">
        <v>66</v>
      </c>
      <c r="Q2" s="29">
        <v>60</v>
      </c>
      <c r="R2" s="29">
        <v>3</v>
      </c>
      <c r="S2" s="29" t="s">
        <v>67</v>
      </c>
      <c r="T2" s="32" t="s">
        <v>68</v>
      </c>
      <c r="U2" s="32" t="s">
        <v>69</v>
      </c>
      <c r="V2" s="32" t="s">
        <v>70</v>
      </c>
      <c r="W2" s="32" t="s">
        <v>71</v>
      </c>
      <c r="X2" s="32" t="s">
        <v>72</v>
      </c>
      <c r="Y2" s="32" t="s">
        <v>73</v>
      </c>
      <c r="Z2" s="32" t="s">
        <v>74</v>
      </c>
      <c r="AA2" s="32" t="s">
        <v>75</v>
      </c>
      <c r="AB2" s="32" t="s">
        <v>76</v>
      </c>
      <c r="AC2" s="32" t="s">
        <v>77</v>
      </c>
      <c r="AD2" s="32" t="s">
        <v>78</v>
      </c>
      <c r="AE2" s="32" t="s">
        <v>79</v>
      </c>
      <c r="AF2" s="32" t="s">
        <v>80</v>
      </c>
      <c r="AG2" s="32" t="s">
        <v>81</v>
      </c>
      <c r="AH2" s="32" t="s">
        <v>82</v>
      </c>
      <c r="AI2" s="32" t="s">
        <v>83</v>
      </c>
      <c r="AJ2" s="32" t="s">
        <v>84</v>
      </c>
      <c r="AK2" s="32" t="s">
        <v>85</v>
      </c>
      <c r="AL2" s="32" t="s">
        <v>58</v>
      </c>
      <c r="AM2" s="32" t="s">
        <v>86</v>
      </c>
      <c r="AN2" s="32"/>
      <c r="AO2" s="8"/>
      <c r="AP2" s="8"/>
      <c r="AQ2" s="8"/>
      <c r="AR2" s="8"/>
      <c r="AS2" s="8"/>
      <c r="AT2" s="8"/>
      <c r="AU2" s="8"/>
      <c r="AV2" s="8"/>
      <c r="AW2" s="8"/>
    </row>
    <row r="3" spans="1:49" ht="16.5" customHeight="1">
      <c r="A3" s="32" t="s">
        <v>87</v>
      </c>
      <c r="B3" s="32" t="s">
        <v>48</v>
      </c>
      <c r="C3" s="32" t="s">
        <v>89</v>
      </c>
      <c r="D3" s="32" t="s">
        <v>90</v>
      </c>
      <c r="E3" s="7" t="s">
        <v>91</v>
      </c>
      <c r="F3" s="7" t="s">
        <v>92</v>
      </c>
      <c r="G3" s="32" t="s">
        <v>93</v>
      </c>
      <c r="H3" s="33">
        <v>200</v>
      </c>
      <c r="I3" s="33">
        <v>200</v>
      </c>
      <c r="J3" s="35">
        <v>3</v>
      </c>
      <c r="K3" s="33">
        <v>20</v>
      </c>
      <c r="L3" s="32" t="s">
        <v>94</v>
      </c>
      <c r="M3" s="33" t="s">
        <v>95</v>
      </c>
      <c r="N3" s="32" t="s">
        <v>13</v>
      </c>
      <c r="O3" s="32">
        <v>11</v>
      </c>
      <c r="P3" s="29" t="s">
        <v>96</v>
      </c>
      <c r="Q3" s="29">
        <v>100</v>
      </c>
      <c r="R3" s="29">
        <v>5</v>
      </c>
      <c r="S3" s="29" t="s">
        <v>97</v>
      </c>
      <c r="T3" s="32" t="s">
        <v>98</v>
      </c>
      <c r="U3" s="32"/>
      <c r="V3" s="32" t="s">
        <v>99</v>
      </c>
      <c r="W3" s="32" t="s">
        <v>100</v>
      </c>
      <c r="X3" s="32" t="s">
        <v>101</v>
      </c>
      <c r="Y3" s="32" t="s">
        <v>102</v>
      </c>
      <c r="Z3" s="32" t="s">
        <v>103</v>
      </c>
      <c r="AA3" s="32" t="s">
        <v>104</v>
      </c>
      <c r="AB3" s="32" t="s">
        <v>105</v>
      </c>
      <c r="AC3" s="32" t="s">
        <v>106</v>
      </c>
      <c r="AD3" s="32" t="s">
        <v>107</v>
      </c>
      <c r="AE3" s="32" t="s">
        <v>108</v>
      </c>
      <c r="AF3" s="32" t="s">
        <v>109</v>
      </c>
      <c r="AG3" s="32" t="s">
        <v>110</v>
      </c>
      <c r="AH3" s="32" t="s">
        <v>111</v>
      </c>
      <c r="AI3" s="32" t="s">
        <v>112</v>
      </c>
      <c r="AJ3" s="32" t="s">
        <v>113</v>
      </c>
      <c r="AK3" s="32"/>
      <c r="AL3" s="32" t="s">
        <v>65</v>
      </c>
      <c r="AM3" s="32" t="s">
        <v>114</v>
      </c>
      <c r="AN3" s="32"/>
      <c r="AO3" s="8"/>
      <c r="AP3" s="8"/>
      <c r="AQ3" s="8"/>
      <c r="AR3" s="8"/>
      <c r="AS3" s="8"/>
      <c r="AT3" s="8"/>
      <c r="AU3" s="8"/>
      <c r="AV3" s="8"/>
      <c r="AW3" s="8"/>
    </row>
    <row r="4" spans="1:49" ht="16.5" customHeight="1">
      <c r="A4" s="32" t="s">
        <v>69</v>
      </c>
      <c r="B4" s="32" t="s">
        <v>29</v>
      </c>
      <c r="C4" s="32" t="s">
        <v>115</v>
      </c>
      <c r="D4" s="32" t="s">
        <v>116</v>
      </c>
      <c r="E4" s="7" t="s">
        <v>117</v>
      </c>
      <c r="F4" s="7" t="s">
        <v>118</v>
      </c>
      <c r="G4" s="32" t="s">
        <v>119</v>
      </c>
      <c r="H4" s="33">
        <v>300</v>
      </c>
      <c r="I4" s="32"/>
      <c r="J4" s="35">
        <v>5</v>
      </c>
      <c r="K4" s="33">
        <v>30</v>
      </c>
      <c r="L4" s="32" t="s">
        <v>93</v>
      </c>
      <c r="M4" s="33" t="s">
        <v>120</v>
      </c>
      <c r="N4" s="32" t="s">
        <v>121</v>
      </c>
      <c r="O4" s="32">
        <v>12</v>
      </c>
      <c r="P4" s="29" t="s">
        <v>122</v>
      </c>
      <c r="Q4" s="29">
        <v>200</v>
      </c>
      <c r="R4" s="29">
        <v>8</v>
      </c>
      <c r="S4" s="29"/>
      <c r="T4" s="32" t="s">
        <v>123</v>
      </c>
      <c r="U4" s="32"/>
      <c r="V4" s="32" t="s">
        <v>124</v>
      </c>
      <c r="W4" s="32"/>
      <c r="X4" s="32" t="s">
        <v>125</v>
      </c>
      <c r="Y4" s="32" t="s">
        <v>126</v>
      </c>
      <c r="Z4" s="32" t="s">
        <v>127</v>
      </c>
      <c r="AA4" s="32" t="s">
        <v>129</v>
      </c>
      <c r="AB4" s="32" t="s">
        <v>130</v>
      </c>
      <c r="AC4" s="32" t="s">
        <v>131</v>
      </c>
      <c r="AD4" s="32" t="s">
        <v>132</v>
      </c>
      <c r="AE4" s="32" t="s">
        <v>133</v>
      </c>
      <c r="AF4" s="32"/>
      <c r="AG4" s="32" t="s">
        <v>134</v>
      </c>
      <c r="AH4" s="32" t="s">
        <v>135</v>
      </c>
      <c r="AI4" s="32" t="s">
        <v>136</v>
      </c>
      <c r="AJ4" s="32"/>
      <c r="AK4" s="32"/>
      <c r="AL4" s="32" t="s">
        <v>137</v>
      </c>
      <c r="AM4" s="32" t="s">
        <v>138</v>
      </c>
      <c r="AN4" s="32"/>
      <c r="AO4" s="8"/>
      <c r="AP4" s="8"/>
      <c r="AQ4" s="8"/>
      <c r="AR4" s="8"/>
      <c r="AS4" s="8"/>
      <c r="AT4" s="8"/>
      <c r="AU4" s="8"/>
      <c r="AV4" s="8"/>
      <c r="AW4" s="8"/>
    </row>
    <row r="5" spans="1:49" ht="16.5" customHeight="1">
      <c r="A5" s="32" t="s">
        <v>139</v>
      </c>
      <c r="B5" s="32" t="s">
        <v>30</v>
      </c>
      <c r="C5" s="32" t="s">
        <v>140</v>
      </c>
      <c r="D5" s="32" t="s">
        <v>141</v>
      </c>
      <c r="E5" s="7" t="s">
        <v>142</v>
      </c>
      <c r="F5" s="7" t="s">
        <v>142</v>
      </c>
      <c r="G5" s="32" t="s">
        <v>94</v>
      </c>
      <c r="H5" s="33">
        <v>400</v>
      </c>
      <c r="I5" s="32"/>
      <c r="J5" s="33">
        <v>10</v>
      </c>
      <c r="K5" s="33">
        <v>40</v>
      </c>
      <c r="L5" s="32" t="s">
        <v>119</v>
      </c>
      <c r="M5" s="33" t="s">
        <v>143</v>
      </c>
      <c r="N5" s="32" t="s">
        <v>144</v>
      </c>
      <c r="O5" s="32">
        <v>13</v>
      </c>
      <c r="P5" s="29" t="s">
        <v>145</v>
      </c>
      <c r="Q5" s="29">
        <v>300</v>
      </c>
      <c r="R5" s="29">
        <v>10</v>
      </c>
      <c r="S5" s="29"/>
      <c r="T5" s="32"/>
      <c r="U5" s="32"/>
      <c r="V5" s="32" t="s">
        <v>146</v>
      </c>
      <c r="W5" s="32"/>
      <c r="X5" s="32" t="s">
        <v>147</v>
      </c>
      <c r="Y5" s="32"/>
      <c r="Z5" s="32" t="s">
        <v>148</v>
      </c>
      <c r="AA5" s="32" t="s">
        <v>149</v>
      </c>
      <c r="AB5" s="32" t="s">
        <v>150</v>
      </c>
      <c r="AC5" s="32" t="s">
        <v>151</v>
      </c>
      <c r="AD5" s="40" t="s">
        <v>152</v>
      </c>
      <c r="AE5" s="32" t="s">
        <v>153</v>
      </c>
      <c r="AF5" s="32"/>
      <c r="AG5" s="32" t="s">
        <v>154</v>
      </c>
      <c r="AH5" s="32" t="s">
        <v>155</v>
      </c>
      <c r="AI5" s="32" t="s">
        <v>156</v>
      </c>
      <c r="AJ5" s="32"/>
      <c r="AK5" s="32"/>
      <c r="AL5" s="32" t="s">
        <v>13</v>
      </c>
      <c r="AM5" s="32" t="s">
        <v>157</v>
      </c>
      <c r="AN5" s="32"/>
      <c r="AO5" s="8"/>
      <c r="AP5" s="8"/>
      <c r="AQ5" s="8"/>
      <c r="AR5" s="8"/>
      <c r="AS5" s="8"/>
      <c r="AT5" s="8"/>
      <c r="AU5" s="8"/>
      <c r="AV5" s="8"/>
      <c r="AW5" s="8"/>
    </row>
    <row r="6" spans="1:49" ht="16.5" customHeight="1">
      <c r="A6" s="32" t="s">
        <v>158</v>
      </c>
      <c r="B6" s="32" t="s">
        <v>31</v>
      </c>
      <c r="C6" s="32" t="s">
        <v>159</v>
      </c>
      <c r="D6" s="32" t="s">
        <v>160</v>
      </c>
      <c r="E6" s="32"/>
      <c r="F6" s="32"/>
      <c r="G6" s="32" t="s">
        <v>161</v>
      </c>
      <c r="H6" s="33">
        <v>500</v>
      </c>
      <c r="I6" s="32"/>
      <c r="J6" s="33">
        <v>20</v>
      </c>
      <c r="K6" s="33">
        <v>50</v>
      </c>
      <c r="L6" s="32" t="s">
        <v>162</v>
      </c>
      <c r="M6" s="33" t="s">
        <v>163</v>
      </c>
      <c r="N6" s="32" t="s">
        <v>137</v>
      </c>
      <c r="O6" s="32">
        <v>14</v>
      </c>
      <c r="P6" s="29" t="s">
        <v>164</v>
      </c>
      <c r="Q6" s="29">
        <v>400</v>
      </c>
      <c r="R6" s="29">
        <v>20</v>
      </c>
      <c r="S6" s="29"/>
      <c r="T6" s="32"/>
      <c r="U6" s="32"/>
      <c r="V6" s="32" t="s">
        <v>165</v>
      </c>
      <c r="W6" s="32"/>
      <c r="X6" s="32" t="s">
        <v>166</v>
      </c>
      <c r="Y6" s="32"/>
      <c r="Z6" s="32" t="s">
        <v>167</v>
      </c>
      <c r="AA6" s="32" t="s">
        <v>168</v>
      </c>
      <c r="AB6" s="32" t="s">
        <v>169</v>
      </c>
      <c r="AC6" s="32" t="s">
        <v>170</v>
      </c>
      <c r="AD6" s="32"/>
      <c r="AE6" s="32"/>
      <c r="AF6" s="32"/>
      <c r="AG6" s="32"/>
      <c r="AH6" s="32" t="s">
        <v>171</v>
      </c>
      <c r="AI6" s="32" t="s">
        <v>172</v>
      </c>
      <c r="AJ6" s="32"/>
      <c r="AK6" s="32"/>
      <c r="AL6" s="32" t="s">
        <v>173</v>
      </c>
      <c r="AM6" s="32" t="s">
        <v>174</v>
      </c>
      <c r="AN6" s="32"/>
      <c r="AO6" s="8"/>
      <c r="AP6" s="8"/>
      <c r="AQ6" s="8"/>
      <c r="AR6" s="8"/>
      <c r="AS6" s="8"/>
      <c r="AT6" s="8"/>
      <c r="AU6" s="8"/>
      <c r="AV6" s="8"/>
      <c r="AW6" s="8"/>
    </row>
    <row r="7" spans="1:49" ht="16.5" customHeight="1">
      <c r="A7" s="32" t="s">
        <v>175</v>
      </c>
      <c r="B7" s="32" t="s">
        <v>32</v>
      </c>
      <c r="C7" s="32" t="s">
        <v>176</v>
      </c>
      <c r="D7" s="32"/>
      <c r="E7" s="32"/>
      <c r="F7" s="32"/>
      <c r="G7" s="32"/>
      <c r="H7" s="33">
        <v>600</v>
      </c>
      <c r="I7" s="32"/>
      <c r="J7" s="33">
        <v>30</v>
      </c>
      <c r="K7" s="33">
        <v>60</v>
      </c>
      <c r="L7" s="32" t="s">
        <v>177</v>
      </c>
      <c r="M7" s="33" t="s">
        <v>178</v>
      </c>
      <c r="N7" s="32" t="s">
        <v>179</v>
      </c>
      <c r="O7" s="32">
        <v>15</v>
      </c>
      <c r="P7" s="29" t="s">
        <v>180</v>
      </c>
      <c r="Q7" s="29">
        <v>500</v>
      </c>
      <c r="R7" s="29">
        <v>30</v>
      </c>
      <c r="S7" s="29"/>
      <c r="T7" s="32"/>
      <c r="U7" s="32"/>
      <c r="V7" s="32" t="s">
        <v>181</v>
      </c>
      <c r="W7" s="32"/>
      <c r="X7" s="32" t="s">
        <v>182</v>
      </c>
      <c r="Y7" s="32"/>
      <c r="Z7" s="32" t="s">
        <v>183</v>
      </c>
      <c r="AA7" s="32" t="s">
        <v>184</v>
      </c>
      <c r="AB7" s="32" t="s">
        <v>185</v>
      </c>
      <c r="AC7" s="32" t="s">
        <v>186</v>
      </c>
      <c r="AD7" s="32"/>
      <c r="AE7" s="32"/>
      <c r="AF7" s="32"/>
      <c r="AG7" s="32"/>
      <c r="AH7" s="32" t="s">
        <v>187</v>
      </c>
      <c r="AI7" s="32" t="s">
        <v>188</v>
      </c>
      <c r="AJ7" s="32"/>
      <c r="AK7" s="32"/>
      <c r="AL7" s="32" t="s">
        <v>144</v>
      </c>
      <c r="AM7" s="32" t="s">
        <v>189</v>
      </c>
      <c r="AN7" s="32"/>
      <c r="AO7" s="8"/>
      <c r="AP7" s="8"/>
      <c r="AQ7" s="8"/>
      <c r="AR7" s="8"/>
      <c r="AS7" s="8"/>
      <c r="AT7" s="8"/>
      <c r="AU7" s="8"/>
      <c r="AV7" s="8"/>
      <c r="AW7" s="8"/>
    </row>
    <row r="8" spans="1:49" ht="16.5" customHeight="1">
      <c r="A8" s="32" t="s">
        <v>190</v>
      </c>
      <c r="B8" s="32" t="s">
        <v>33</v>
      </c>
      <c r="C8" s="32" t="s">
        <v>191</v>
      </c>
      <c r="D8" s="32"/>
      <c r="E8" s="32"/>
      <c r="F8" s="32"/>
      <c r="G8" s="32"/>
      <c r="H8" s="33">
        <v>700</v>
      </c>
      <c r="I8" s="32"/>
      <c r="J8" s="33">
        <v>40</v>
      </c>
      <c r="K8" s="33">
        <v>70</v>
      </c>
      <c r="L8" s="32"/>
      <c r="M8" s="33" t="s">
        <v>192</v>
      </c>
      <c r="N8" s="32" t="s">
        <v>193</v>
      </c>
      <c r="O8" s="32">
        <v>16</v>
      </c>
      <c r="P8" s="29" t="s">
        <v>194</v>
      </c>
      <c r="Q8" s="29">
        <v>600</v>
      </c>
      <c r="R8" s="29">
        <v>40</v>
      </c>
      <c r="S8" s="29"/>
      <c r="T8" s="32"/>
      <c r="U8" s="32"/>
      <c r="V8" s="32" t="s">
        <v>195</v>
      </c>
      <c r="W8" s="32"/>
      <c r="X8" s="32" t="s">
        <v>196</v>
      </c>
      <c r="Y8" s="32"/>
      <c r="Z8" s="32" t="s">
        <v>197</v>
      </c>
      <c r="AA8" s="32" t="s">
        <v>198</v>
      </c>
      <c r="AB8" s="32" t="s">
        <v>199</v>
      </c>
      <c r="AC8" s="32" t="s">
        <v>200</v>
      </c>
      <c r="AD8" s="32"/>
      <c r="AE8" s="32"/>
      <c r="AF8" s="32"/>
      <c r="AG8" s="32"/>
      <c r="AH8" s="32" t="s">
        <v>201</v>
      </c>
      <c r="AI8" s="32" t="s">
        <v>202</v>
      </c>
      <c r="AJ8" s="32"/>
      <c r="AK8" s="32"/>
      <c r="AL8" s="32" t="s">
        <v>203</v>
      </c>
      <c r="AM8" s="32" t="s">
        <v>204</v>
      </c>
      <c r="AN8" s="32"/>
      <c r="AO8" s="8"/>
      <c r="AP8" s="8"/>
      <c r="AQ8" s="8"/>
      <c r="AR8" s="8"/>
      <c r="AS8" s="8"/>
      <c r="AT8" s="8"/>
      <c r="AU8" s="8"/>
      <c r="AV8" s="8"/>
      <c r="AW8" s="8"/>
    </row>
    <row r="9" spans="1:49" ht="16.5" customHeight="1">
      <c r="A9" s="32" t="s">
        <v>205</v>
      </c>
      <c r="B9" s="32" t="s">
        <v>34</v>
      </c>
      <c r="C9" s="32"/>
      <c r="D9" s="32"/>
      <c r="E9" s="32"/>
      <c r="F9" s="32"/>
      <c r="G9" s="32"/>
      <c r="H9" s="33">
        <v>800</v>
      </c>
      <c r="I9" s="32"/>
      <c r="J9" s="33">
        <v>50</v>
      </c>
      <c r="K9" s="33">
        <v>80</v>
      </c>
      <c r="L9" s="32"/>
      <c r="M9" s="33" t="s">
        <v>206</v>
      </c>
      <c r="N9" s="32" t="s">
        <v>207</v>
      </c>
      <c r="O9" s="32">
        <v>17</v>
      </c>
      <c r="P9" s="29" t="s">
        <v>208</v>
      </c>
      <c r="Q9" s="29">
        <v>700</v>
      </c>
      <c r="R9" s="29">
        <v>50</v>
      </c>
      <c r="S9" s="29"/>
      <c r="T9" s="32"/>
      <c r="U9" s="32"/>
      <c r="V9" s="32" t="s">
        <v>209</v>
      </c>
      <c r="W9" s="32"/>
      <c r="X9" s="32" t="s">
        <v>210</v>
      </c>
      <c r="Y9" s="32"/>
      <c r="Z9" s="32" t="s">
        <v>211</v>
      </c>
      <c r="AA9" s="32" t="s">
        <v>212</v>
      </c>
      <c r="AB9" s="32" t="s">
        <v>213</v>
      </c>
      <c r="AC9" s="32" t="s">
        <v>214</v>
      </c>
      <c r="AD9" s="32"/>
      <c r="AE9" s="32"/>
      <c r="AF9" s="32"/>
      <c r="AG9" s="32"/>
      <c r="AH9" s="32" t="s">
        <v>215</v>
      </c>
      <c r="AI9" s="32" t="s">
        <v>216</v>
      </c>
      <c r="AJ9" s="32"/>
      <c r="AK9" s="32"/>
      <c r="AL9" s="32" t="s">
        <v>217</v>
      </c>
      <c r="AM9" s="32" t="s">
        <v>218</v>
      </c>
      <c r="AN9" s="32"/>
      <c r="AO9" s="8"/>
      <c r="AP9" s="8"/>
      <c r="AQ9" s="8"/>
      <c r="AR9" s="8"/>
      <c r="AS9" s="8"/>
      <c r="AT9" s="8"/>
      <c r="AU9" s="8"/>
      <c r="AV9" s="8"/>
      <c r="AW9" s="8"/>
    </row>
    <row r="10" spans="1:49" ht="16.5" customHeight="1">
      <c r="A10" s="32" t="s">
        <v>219</v>
      </c>
      <c r="B10" s="32" t="s">
        <v>35</v>
      </c>
      <c r="C10" s="32"/>
      <c r="D10" s="32"/>
      <c r="E10" s="32"/>
      <c r="F10" s="32"/>
      <c r="G10" s="32"/>
      <c r="H10" s="33">
        <v>900</v>
      </c>
      <c r="I10" s="32"/>
      <c r="J10" s="33">
        <v>60</v>
      </c>
      <c r="K10" s="33">
        <v>90</v>
      </c>
      <c r="L10" s="32"/>
      <c r="M10" s="33" t="s">
        <v>220</v>
      </c>
      <c r="N10" s="32" t="s">
        <v>221</v>
      </c>
      <c r="O10" s="32">
        <v>18</v>
      </c>
      <c r="P10" s="29" t="s">
        <v>222</v>
      </c>
      <c r="Q10" s="29">
        <v>800</v>
      </c>
      <c r="R10" s="29">
        <v>60</v>
      </c>
      <c r="S10" s="29"/>
      <c r="T10" s="32"/>
      <c r="U10" s="32"/>
      <c r="V10" s="32" t="s">
        <v>223</v>
      </c>
      <c r="W10" s="32"/>
      <c r="X10" s="32" t="s">
        <v>224</v>
      </c>
      <c r="Y10" s="32"/>
      <c r="Z10" s="32" t="s">
        <v>225</v>
      </c>
      <c r="AA10" s="32" t="s">
        <v>226</v>
      </c>
      <c r="AB10" s="32" t="s">
        <v>227</v>
      </c>
      <c r="AC10" s="32" t="s">
        <v>228</v>
      </c>
      <c r="AD10" s="32"/>
      <c r="AE10" s="32"/>
      <c r="AF10" s="32"/>
      <c r="AG10" s="32"/>
      <c r="AH10" s="32" t="s">
        <v>229</v>
      </c>
      <c r="AI10" s="32" t="s">
        <v>230</v>
      </c>
      <c r="AJ10" s="32"/>
      <c r="AK10" s="32"/>
      <c r="AL10" s="32" t="s">
        <v>231</v>
      </c>
      <c r="AM10" s="32"/>
      <c r="AN10" s="32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6.5" customHeight="1">
      <c r="A11" s="32" t="s">
        <v>232</v>
      </c>
      <c r="B11" s="32" t="s">
        <v>36</v>
      </c>
      <c r="C11" s="32"/>
      <c r="D11" s="32"/>
      <c r="E11" s="32"/>
      <c r="F11" s="32"/>
      <c r="G11" s="32"/>
      <c r="H11" s="33">
        <v>1000</v>
      </c>
      <c r="I11" s="32"/>
      <c r="J11" s="33">
        <v>70</v>
      </c>
      <c r="K11" s="33">
        <v>100</v>
      </c>
      <c r="L11" s="32"/>
      <c r="M11" s="33" t="s">
        <v>233</v>
      </c>
      <c r="N11" s="32" t="s">
        <v>234</v>
      </c>
      <c r="O11" s="32">
        <v>19</v>
      </c>
      <c r="P11" s="29" t="s">
        <v>235</v>
      </c>
      <c r="Q11" s="29">
        <v>900</v>
      </c>
      <c r="R11" s="29">
        <v>70</v>
      </c>
      <c r="S11" s="29"/>
      <c r="T11" s="32"/>
      <c r="U11" s="32"/>
      <c r="V11" s="32" t="s">
        <v>236</v>
      </c>
      <c r="W11" s="32"/>
      <c r="X11" s="32" t="s">
        <v>237</v>
      </c>
      <c r="Y11" s="32"/>
      <c r="Z11" s="32"/>
      <c r="AA11" s="32" t="s">
        <v>238</v>
      </c>
      <c r="AB11" s="32" t="s">
        <v>239</v>
      </c>
      <c r="AC11" s="32" t="s">
        <v>240</v>
      </c>
      <c r="AD11" s="32"/>
      <c r="AE11" s="32"/>
      <c r="AF11" s="32"/>
      <c r="AG11" s="32"/>
      <c r="AH11" s="32" t="s">
        <v>241</v>
      </c>
      <c r="AI11" s="32" t="s">
        <v>242</v>
      </c>
      <c r="AJ11" s="32"/>
      <c r="AK11" s="32"/>
      <c r="AL11" s="32" t="s">
        <v>243</v>
      </c>
      <c r="AM11" s="32"/>
      <c r="AN11" s="32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6.5" customHeight="1">
      <c r="A12" s="32" t="s">
        <v>244</v>
      </c>
      <c r="B12" s="32" t="s">
        <v>37</v>
      </c>
      <c r="C12" s="32"/>
      <c r="D12" s="32"/>
      <c r="E12" s="32"/>
      <c r="F12" s="32"/>
      <c r="G12" s="32"/>
      <c r="H12" s="33">
        <v>1100</v>
      </c>
      <c r="I12" s="32"/>
      <c r="J12" s="33">
        <v>80</v>
      </c>
      <c r="K12" s="33">
        <v>110</v>
      </c>
      <c r="L12" s="32"/>
      <c r="M12" s="33" t="s">
        <v>245</v>
      </c>
      <c r="N12" s="32" t="s">
        <v>246</v>
      </c>
      <c r="O12" s="32">
        <v>20</v>
      </c>
      <c r="P12" s="29" t="s">
        <v>247</v>
      </c>
      <c r="Q12" s="29">
        <v>1000</v>
      </c>
      <c r="R12" s="29">
        <v>80</v>
      </c>
      <c r="S12" s="29"/>
      <c r="T12" s="32"/>
      <c r="U12" s="32"/>
      <c r="V12" s="32" t="s">
        <v>248</v>
      </c>
      <c r="W12" s="32"/>
      <c r="X12" s="32" t="s">
        <v>249</v>
      </c>
      <c r="Y12" s="32"/>
      <c r="Z12" s="32"/>
      <c r="AA12" s="32" t="s">
        <v>250</v>
      </c>
      <c r="AB12" s="32" t="s">
        <v>251</v>
      </c>
      <c r="AC12" s="32" t="s">
        <v>252</v>
      </c>
      <c r="AD12" s="32"/>
      <c r="AE12" s="32"/>
      <c r="AF12" s="32"/>
      <c r="AG12" s="32"/>
      <c r="AH12" s="32" t="s">
        <v>253</v>
      </c>
      <c r="AI12" s="32" t="s">
        <v>254</v>
      </c>
      <c r="AJ12" s="32"/>
      <c r="AK12" s="32"/>
      <c r="AL12" s="32" t="s">
        <v>255</v>
      </c>
      <c r="AM12" s="32"/>
      <c r="AN12" s="32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6.5" customHeight="1">
      <c r="A13" s="32" t="s">
        <v>256</v>
      </c>
      <c r="B13" s="32" t="s">
        <v>38</v>
      </c>
      <c r="C13" s="32"/>
      <c r="D13" s="32"/>
      <c r="E13" s="32"/>
      <c r="F13" s="32"/>
      <c r="G13" s="32"/>
      <c r="H13" s="33">
        <v>1200</v>
      </c>
      <c r="I13" s="32"/>
      <c r="J13" s="33">
        <v>90</v>
      </c>
      <c r="K13" s="33">
        <v>120</v>
      </c>
      <c r="L13" s="32"/>
      <c r="M13" s="33" t="s">
        <v>257</v>
      </c>
      <c r="N13" s="32" t="s">
        <v>258</v>
      </c>
      <c r="O13" s="32">
        <v>21</v>
      </c>
      <c r="P13" s="29" t="s">
        <v>259</v>
      </c>
      <c r="Q13" s="29">
        <v>1100</v>
      </c>
      <c r="R13" s="29">
        <v>90</v>
      </c>
      <c r="S13" s="29"/>
      <c r="T13" s="32"/>
      <c r="U13" s="32"/>
      <c r="V13" s="32" t="s">
        <v>260</v>
      </c>
      <c r="W13" s="32"/>
      <c r="X13" s="32" t="s">
        <v>261</v>
      </c>
      <c r="Y13" s="32"/>
      <c r="Z13" s="32"/>
      <c r="AA13" s="32" t="s">
        <v>262</v>
      </c>
      <c r="AB13" s="32" t="s">
        <v>263</v>
      </c>
      <c r="AC13" s="32" t="s">
        <v>264</v>
      </c>
      <c r="AD13" s="32"/>
      <c r="AE13" s="32"/>
      <c r="AF13" s="32"/>
      <c r="AG13" s="32"/>
      <c r="AH13" s="32" t="s">
        <v>265</v>
      </c>
      <c r="AI13" s="32" t="s">
        <v>266</v>
      </c>
      <c r="AJ13" s="32"/>
      <c r="AK13" s="32"/>
      <c r="AL13" s="32" t="s">
        <v>267</v>
      </c>
      <c r="AM13" s="32"/>
      <c r="AN13" s="32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6.5" customHeight="1">
      <c r="A14" s="32" t="s">
        <v>268</v>
      </c>
      <c r="B14" s="32" t="s">
        <v>39</v>
      </c>
      <c r="C14" s="32"/>
      <c r="D14" s="32"/>
      <c r="E14" s="32"/>
      <c r="F14" s="32"/>
      <c r="G14" s="32"/>
      <c r="H14" s="33">
        <v>1300</v>
      </c>
      <c r="I14" s="32"/>
      <c r="J14" s="33">
        <v>100</v>
      </c>
      <c r="K14" s="33">
        <v>130</v>
      </c>
      <c r="L14" s="32"/>
      <c r="M14" s="33" t="s">
        <v>128</v>
      </c>
      <c r="N14" s="32" t="s">
        <v>269</v>
      </c>
      <c r="O14" s="32">
        <v>22</v>
      </c>
      <c r="P14" s="29" t="s">
        <v>270</v>
      </c>
      <c r="Q14" s="29">
        <v>1200</v>
      </c>
      <c r="R14" s="29">
        <v>100</v>
      </c>
      <c r="S14" s="29"/>
      <c r="T14" s="32"/>
      <c r="U14" s="32"/>
      <c r="V14" s="32" t="s">
        <v>271</v>
      </c>
      <c r="W14" s="32"/>
      <c r="X14" s="32" t="s">
        <v>272</v>
      </c>
      <c r="Y14" s="32"/>
      <c r="Z14" s="32"/>
      <c r="AA14" s="32" t="s">
        <v>273</v>
      </c>
      <c r="AB14" s="32" t="s">
        <v>274</v>
      </c>
      <c r="AC14" s="32" t="s">
        <v>275</v>
      </c>
      <c r="AD14" s="32"/>
      <c r="AE14" s="32"/>
      <c r="AF14" s="32"/>
      <c r="AG14" s="32"/>
      <c r="AH14" s="32" t="s">
        <v>276</v>
      </c>
      <c r="AI14" s="32" t="s">
        <v>277</v>
      </c>
      <c r="AJ14" s="32"/>
      <c r="AK14" s="32"/>
      <c r="AL14" s="32" t="s">
        <v>278</v>
      </c>
      <c r="AM14" s="32"/>
      <c r="AN14" s="32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6.5" customHeight="1">
      <c r="A15" s="32" t="s">
        <v>279</v>
      </c>
      <c r="B15" s="32" t="s">
        <v>40</v>
      </c>
      <c r="C15" s="32"/>
      <c r="D15" s="32"/>
      <c r="E15" s="32"/>
      <c r="F15" s="32"/>
      <c r="G15" s="32"/>
      <c r="H15" s="33">
        <v>1400</v>
      </c>
      <c r="I15" s="32"/>
      <c r="J15" s="33">
        <v>110</v>
      </c>
      <c r="K15" s="33">
        <v>140</v>
      </c>
      <c r="L15" s="32"/>
      <c r="M15" s="33" t="s">
        <v>280</v>
      </c>
      <c r="N15" s="32" t="s">
        <v>281</v>
      </c>
      <c r="O15" s="32">
        <v>23</v>
      </c>
      <c r="P15" s="29" t="s">
        <v>282</v>
      </c>
      <c r="Q15" s="29">
        <v>1300</v>
      </c>
      <c r="R15" s="29">
        <v>200</v>
      </c>
      <c r="S15" s="29"/>
      <c r="T15" s="32"/>
      <c r="U15" s="32"/>
      <c r="V15" s="32" t="s">
        <v>283</v>
      </c>
      <c r="W15" s="32"/>
      <c r="X15" s="32" t="s">
        <v>284</v>
      </c>
      <c r="Y15" s="32"/>
      <c r="Z15" s="32"/>
      <c r="AA15" s="32" t="s">
        <v>285</v>
      </c>
      <c r="AB15" s="32" t="s">
        <v>286</v>
      </c>
      <c r="AC15" s="32" t="s">
        <v>287</v>
      </c>
      <c r="AD15" s="32"/>
      <c r="AE15" s="32"/>
      <c r="AF15" s="32"/>
      <c r="AG15" s="32"/>
      <c r="AH15" s="32" t="s">
        <v>288</v>
      </c>
      <c r="AI15" s="32" t="s">
        <v>289</v>
      </c>
      <c r="AJ15" s="32"/>
      <c r="AK15" s="32"/>
      <c r="AL15" s="32" t="s">
        <v>290</v>
      </c>
      <c r="AM15" s="32"/>
      <c r="AN15" s="32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6.5" customHeight="1">
      <c r="A16" s="32" t="s">
        <v>291</v>
      </c>
      <c r="B16" s="32" t="s">
        <v>41</v>
      </c>
      <c r="C16" s="32"/>
      <c r="D16" s="32"/>
      <c r="E16" s="32"/>
      <c r="F16" s="32"/>
      <c r="G16" s="32"/>
      <c r="H16" s="33">
        <v>1500</v>
      </c>
      <c r="I16" s="32"/>
      <c r="J16" s="33">
        <v>120</v>
      </c>
      <c r="K16" s="33">
        <v>150</v>
      </c>
      <c r="L16" s="32"/>
      <c r="M16" s="33" t="s">
        <v>292</v>
      </c>
      <c r="N16" s="32" t="s">
        <v>278</v>
      </c>
      <c r="O16" s="32">
        <v>24</v>
      </c>
      <c r="P16" s="29" t="s">
        <v>293</v>
      </c>
      <c r="Q16" s="29">
        <v>1400</v>
      </c>
      <c r="R16" s="29">
        <v>300</v>
      </c>
      <c r="S16" s="29"/>
      <c r="T16" s="32"/>
      <c r="U16" s="32"/>
      <c r="V16" s="32" t="s">
        <v>294</v>
      </c>
      <c r="W16" s="32"/>
      <c r="X16" s="32" t="s">
        <v>295</v>
      </c>
      <c r="Y16" s="32"/>
      <c r="Z16" s="32"/>
      <c r="AA16" s="32" t="s">
        <v>296</v>
      </c>
      <c r="AB16" s="32" t="s">
        <v>297</v>
      </c>
      <c r="AC16" s="32" t="s">
        <v>298</v>
      </c>
      <c r="AD16" s="32"/>
      <c r="AE16" s="32"/>
      <c r="AF16" s="32"/>
      <c r="AG16" s="32"/>
      <c r="AH16" s="32" t="s">
        <v>299</v>
      </c>
      <c r="AI16" s="32" t="s">
        <v>300</v>
      </c>
      <c r="AJ16" s="32"/>
      <c r="AK16" s="32"/>
      <c r="AL16" s="32" t="s">
        <v>121</v>
      </c>
      <c r="AM16" s="32"/>
      <c r="AN16" s="32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6.5" customHeight="1">
      <c r="A17" s="32" t="s">
        <v>301</v>
      </c>
      <c r="B17" s="32" t="s">
        <v>42</v>
      </c>
      <c r="C17" s="32"/>
      <c r="D17" s="32"/>
      <c r="E17" s="32"/>
      <c r="F17" s="32"/>
      <c r="G17" s="32"/>
      <c r="H17" s="33">
        <v>1600</v>
      </c>
      <c r="I17" s="32"/>
      <c r="J17" s="33">
        <v>130</v>
      </c>
      <c r="K17" s="33">
        <v>160</v>
      </c>
      <c r="L17" s="32"/>
      <c r="M17" s="33" t="s">
        <v>302</v>
      </c>
      <c r="N17" s="32" t="s">
        <v>303</v>
      </c>
      <c r="O17" s="32">
        <v>25</v>
      </c>
      <c r="P17" s="29" t="s">
        <v>304</v>
      </c>
      <c r="Q17" s="29">
        <v>1500</v>
      </c>
      <c r="R17" s="29">
        <v>400</v>
      </c>
      <c r="S17" s="29"/>
      <c r="T17" s="32"/>
      <c r="U17" s="32"/>
      <c r="V17" s="32" t="s">
        <v>305</v>
      </c>
      <c r="W17" s="32"/>
      <c r="X17" s="32" t="s">
        <v>306</v>
      </c>
      <c r="Y17" s="32"/>
      <c r="Z17" s="32"/>
      <c r="AA17" s="32" t="s">
        <v>307</v>
      </c>
      <c r="AB17" s="32" t="s">
        <v>308</v>
      </c>
      <c r="AC17" s="32" t="s">
        <v>309</v>
      </c>
      <c r="AD17" s="32"/>
      <c r="AE17" s="32"/>
      <c r="AF17" s="32"/>
      <c r="AG17" s="32"/>
      <c r="AH17" s="32" t="s">
        <v>310</v>
      </c>
      <c r="AI17" s="32" t="s">
        <v>311</v>
      </c>
      <c r="AJ17" s="32"/>
      <c r="AK17" s="32"/>
      <c r="AL17" s="32" t="s">
        <v>207</v>
      </c>
      <c r="AM17" s="32"/>
      <c r="AN17" s="32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6.5" customHeight="1">
      <c r="A18" s="32" t="s">
        <v>312</v>
      </c>
      <c r="B18" s="32" t="s">
        <v>43</v>
      </c>
      <c r="C18" s="32"/>
      <c r="D18" s="32"/>
      <c r="E18" s="32"/>
      <c r="F18" s="32"/>
      <c r="G18" s="32"/>
      <c r="H18" s="33">
        <v>1700</v>
      </c>
      <c r="I18" s="32"/>
      <c r="J18" s="33">
        <v>140</v>
      </c>
      <c r="K18" s="33">
        <v>170</v>
      </c>
      <c r="L18" s="32"/>
      <c r="M18" s="33" t="s">
        <v>313</v>
      </c>
      <c r="N18" s="32" t="s">
        <v>314</v>
      </c>
      <c r="O18" s="32">
        <v>26</v>
      </c>
      <c r="P18" s="29" t="s">
        <v>315</v>
      </c>
      <c r="Q18" s="29">
        <v>1600</v>
      </c>
      <c r="R18" s="29">
        <v>500</v>
      </c>
      <c r="S18" s="29"/>
      <c r="T18" s="32"/>
      <c r="U18" s="32"/>
      <c r="V18" s="32" t="s">
        <v>316</v>
      </c>
      <c r="W18" s="32"/>
      <c r="X18" s="32" t="s">
        <v>317</v>
      </c>
      <c r="Y18" s="32"/>
      <c r="Z18" s="32"/>
      <c r="AA18" s="32" t="s">
        <v>318</v>
      </c>
      <c r="AB18" s="32" t="s">
        <v>319</v>
      </c>
      <c r="AC18" s="32" t="s">
        <v>320</v>
      </c>
      <c r="AD18" s="32"/>
      <c r="AE18" s="32"/>
      <c r="AF18" s="32"/>
      <c r="AG18" s="32"/>
      <c r="AH18" s="32" t="s">
        <v>321</v>
      </c>
      <c r="AI18" s="32" t="s">
        <v>322</v>
      </c>
      <c r="AJ18" s="32"/>
      <c r="AK18" s="32"/>
      <c r="AL18" s="32" t="s">
        <v>234</v>
      </c>
      <c r="AM18" s="32"/>
      <c r="AN18" s="32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6.5" customHeight="1">
      <c r="A19" s="32" t="s">
        <v>323</v>
      </c>
      <c r="B19" s="32" t="s">
        <v>44</v>
      </c>
      <c r="C19" s="32"/>
      <c r="D19" s="32"/>
      <c r="E19" s="32"/>
      <c r="F19" s="32"/>
      <c r="G19" s="32"/>
      <c r="H19" s="33">
        <v>1800</v>
      </c>
      <c r="I19" s="32"/>
      <c r="J19" s="33">
        <v>150</v>
      </c>
      <c r="K19" s="33">
        <v>180</v>
      </c>
      <c r="L19" s="32"/>
      <c r="M19" s="33" t="s">
        <v>324</v>
      </c>
      <c r="N19" s="32" t="s">
        <v>325</v>
      </c>
      <c r="O19" s="32">
        <v>27</v>
      </c>
      <c r="P19" s="29" t="s">
        <v>326</v>
      </c>
      <c r="Q19" s="29">
        <v>1700</v>
      </c>
      <c r="R19" s="29">
        <v>600</v>
      </c>
      <c r="S19" s="29"/>
      <c r="T19" s="32"/>
      <c r="U19" s="32"/>
      <c r="V19" s="32" t="s">
        <v>327</v>
      </c>
      <c r="W19" s="32"/>
      <c r="X19" s="32" t="s">
        <v>328</v>
      </c>
      <c r="Y19" s="32"/>
      <c r="Z19" s="32"/>
      <c r="AA19" s="32" t="s">
        <v>329</v>
      </c>
      <c r="AB19" s="32" t="s">
        <v>330</v>
      </c>
      <c r="AC19" s="32" t="s">
        <v>331</v>
      </c>
      <c r="AD19" s="32"/>
      <c r="AE19" s="32"/>
      <c r="AF19" s="32"/>
      <c r="AG19" s="32"/>
      <c r="AH19" s="32" t="s">
        <v>332</v>
      </c>
      <c r="AI19" s="32" t="s">
        <v>333</v>
      </c>
      <c r="AJ19" s="32"/>
      <c r="AK19" s="32"/>
      <c r="AL19" s="32" t="s">
        <v>269</v>
      </c>
      <c r="AM19" s="32"/>
      <c r="AN19" s="32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6.5" customHeight="1">
      <c r="A20" s="32" t="s">
        <v>85</v>
      </c>
      <c r="B20" s="32" t="s">
        <v>45</v>
      </c>
      <c r="C20" s="32"/>
      <c r="D20" s="32"/>
      <c r="E20" s="32"/>
      <c r="F20" s="32"/>
      <c r="G20" s="32"/>
      <c r="H20" s="33">
        <v>1900</v>
      </c>
      <c r="I20" s="32"/>
      <c r="J20" s="33">
        <v>160</v>
      </c>
      <c r="K20" s="33">
        <v>190</v>
      </c>
      <c r="L20" s="32"/>
      <c r="M20" s="33" t="s">
        <v>334</v>
      </c>
      <c r="N20" s="32" t="s">
        <v>335</v>
      </c>
      <c r="O20" s="32">
        <v>28</v>
      </c>
      <c r="P20" s="29" t="s">
        <v>336</v>
      </c>
      <c r="Q20" s="29">
        <v>1800</v>
      </c>
      <c r="R20" s="29">
        <v>700</v>
      </c>
      <c r="S20" s="29"/>
      <c r="T20" s="32"/>
      <c r="U20" s="32"/>
      <c r="V20" s="32" t="s">
        <v>337</v>
      </c>
      <c r="W20" s="32"/>
      <c r="X20" s="32" t="s">
        <v>338</v>
      </c>
      <c r="Y20" s="32"/>
      <c r="Z20" s="32"/>
      <c r="AA20" s="32" t="s">
        <v>339</v>
      </c>
      <c r="AB20" s="32" t="s">
        <v>340</v>
      </c>
      <c r="AC20" s="32" t="s">
        <v>341</v>
      </c>
      <c r="AD20" s="32"/>
      <c r="AE20" s="32"/>
      <c r="AF20" s="32"/>
      <c r="AG20" s="32"/>
      <c r="AH20" s="32" t="s">
        <v>342</v>
      </c>
      <c r="AI20" s="32"/>
      <c r="AJ20" s="32"/>
      <c r="AK20" s="32"/>
      <c r="AL20" s="32" t="s">
        <v>281</v>
      </c>
      <c r="AM20" s="32"/>
      <c r="AN20" s="32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6.5" customHeight="1">
      <c r="A21" s="32"/>
      <c r="B21" s="32"/>
      <c r="C21" s="32"/>
      <c r="D21" s="32"/>
      <c r="E21" s="32"/>
      <c r="F21" s="32"/>
      <c r="G21" s="32"/>
      <c r="H21" s="33">
        <v>2000</v>
      </c>
      <c r="I21" s="32"/>
      <c r="J21" s="33">
        <v>170</v>
      </c>
      <c r="K21" s="33">
        <v>200</v>
      </c>
      <c r="L21" s="32"/>
      <c r="M21" s="33" t="s">
        <v>343</v>
      </c>
      <c r="N21" s="32" t="s">
        <v>344</v>
      </c>
      <c r="O21" s="32">
        <v>29</v>
      </c>
      <c r="P21" s="29" t="s">
        <v>345</v>
      </c>
      <c r="Q21" s="29">
        <v>1900</v>
      </c>
      <c r="R21" s="29">
        <v>800</v>
      </c>
      <c r="S21" s="29"/>
      <c r="T21" s="32"/>
      <c r="U21" s="32"/>
      <c r="V21" s="32" t="s">
        <v>346</v>
      </c>
      <c r="W21" s="32"/>
      <c r="X21" s="32" t="s">
        <v>347</v>
      </c>
      <c r="Y21" s="32"/>
      <c r="Z21" s="32"/>
      <c r="AA21" s="32" t="s">
        <v>348</v>
      </c>
      <c r="AB21" s="32" t="s">
        <v>349</v>
      </c>
      <c r="AC21" s="32" t="s">
        <v>350</v>
      </c>
      <c r="AD21" s="32"/>
      <c r="AE21" s="32"/>
      <c r="AF21" s="32"/>
      <c r="AG21" s="32"/>
      <c r="AH21" s="32" t="s">
        <v>351</v>
      </c>
      <c r="AI21" s="32"/>
      <c r="AJ21" s="32"/>
      <c r="AK21" s="32"/>
      <c r="AL21" s="32"/>
      <c r="AM21" s="32"/>
      <c r="AN21" s="32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6.5" customHeight="1">
      <c r="A22" s="32"/>
      <c r="B22" s="32"/>
      <c r="C22" s="32"/>
      <c r="D22" s="32"/>
      <c r="E22" s="32"/>
      <c r="F22" s="32"/>
      <c r="G22" s="32"/>
      <c r="H22" s="33"/>
      <c r="I22" s="32"/>
      <c r="J22" s="33">
        <v>180</v>
      </c>
      <c r="K22" s="33"/>
      <c r="L22" s="32"/>
      <c r="M22" s="33" t="s">
        <v>352</v>
      </c>
      <c r="N22" s="32" t="s">
        <v>114</v>
      </c>
      <c r="O22" s="32">
        <v>30</v>
      </c>
      <c r="P22" s="29" t="s">
        <v>353</v>
      </c>
      <c r="Q22" s="29">
        <v>2000</v>
      </c>
      <c r="R22" s="29">
        <v>900</v>
      </c>
      <c r="S22" s="29"/>
      <c r="T22" s="32"/>
      <c r="U22" s="32"/>
      <c r="V22" s="32" t="s">
        <v>354</v>
      </c>
      <c r="W22" s="32"/>
      <c r="X22" s="32" t="s">
        <v>355</v>
      </c>
      <c r="Y22" s="32"/>
      <c r="Z22" s="32"/>
      <c r="AA22" s="32" t="s">
        <v>356</v>
      </c>
      <c r="AB22" s="32" t="s">
        <v>357</v>
      </c>
      <c r="AC22" s="32" t="s">
        <v>358</v>
      </c>
      <c r="AD22" s="32"/>
      <c r="AE22" s="32"/>
      <c r="AF22" s="32"/>
      <c r="AG22" s="32"/>
      <c r="AH22" s="32" t="s">
        <v>359</v>
      </c>
      <c r="AI22" s="32"/>
      <c r="AJ22" s="32"/>
      <c r="AK22" s="32"/>
      <c r="AL22" s="32"/>
      <c r="AM22" s="32"/>
      <c r="AN22" s="32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6.5" customHeight="1">
      <c r="A23" s="32"/>
      <c r="B23" s="32"/>
      <c r="C23" s="32"/>
      <c r="D23" s="32"/>
      <c r="E23" s="32"/>
      <c r="F23" s="32"/>
      <c r="G23" s="32"/>
      <c r="H23" s="33"/>
      <c r="I23" s="32"/>
      <c r="J23" s="33">
        <v>190</v>
      </c>
      <c r="K23" s="33"/>
      <c r="L23" s="32"/>
      <c r="M23" s="33" t="s">
        <v>360</v>
      </c>
      <c r="N23" s="32" t="s">
        <v>361</v>
      </c>
      <c r="O23" s="32">
        <v>31</v>
      </c>
      <c r="P23" s="29" t="s">
        <v>362</v>
      </c>
      <c r="Q23" s="32"/>
      <c r="R23" s="29">
        <v>1000</v>
      </c>
      <c r="S23" s="29"/>
      <c r="T23" s="32"/>
      <c r="U23" s="32"/>
      <c r="V23" s="32" t="s">
        <v>363</v>
      </c>
      <c r="W23" s="32"/>
      <c r="X23" s="32" t="s">
        <v>364</v>
      </c>
      <c r="Y23" s="32"/>
      <c r="Z23" s="32"/>
      <c r="AA23" s="32" t="s">
        <v>365</v>
      </c>
      <c r="AB23" s="32" t="s">
        <v>366</v>
      </c>
      <c r="AC23" s="32" t="s">
        <v>367</v>
      </c>
      <c r="AD23" s="32"/>
      <c r="AE23" s="32"/>
      <c r="AF23" s="32"/>
      <c r="AG23" s="32"/>
      <c r="AH23" s="32" t="s">
        <v>368</v>
      </c>
      <c r="AI23" s="32"/>
      <c r="AJ23" s="32"/>
      <c r="AK23" s="32"/>
      <c r="AL23" s="32"/>
      <c r="AM23" s="32"/>
      <c r="AN23" s="32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6.5" customHeight="1">
      <c r="A24" s="32"/>
      <c r="B24" s="32"/>
      <c r="C24" s="32"/>
      <c r="D24" s="32"/>
      <c r="E24" s="32"/>
      <c r="F24" s="32"/>
      <c r="G24" s="32"/>
      <c r="H24" s="33"/>
      <c r="I24" s="32"/>
      <c r="J24" s="33">
        <v>200</v>
      </c>
      <c r="K24" s="33"/>
      <c r="L24" s="32"/>
      <c r="M24" s="33" t="s">
        <v>369</v>
      </c>
      <c r="N24" s="32" t="s">
        <v>86</v>
      </c>
      <c r="O24" s="32">
        <v>32</v>
      </c>
      <c r="P24" s="29" t="s">
        <v>370</v>
      </c>
      <c r="Q24" s="32"/>
      <c r="R24" s="32"/>
      <c r="S24" s="32"/>
      <c r="T24" s="32"/>
      <c r="U24" s="32"/>
      <c r="V24" s="32" t="s">
        <v>371</v>
      </c>
      <c r="W24" s="32"/>
      <c r="X24" s="32" t="s">
        <v>372</v>
      </c>
      <c r="Y24" s="32"/>
      <c r="Z24" s="32"/>
      <c r="AA24" s="32"/>
      <c r="AB24" s="32" t="s">
        <v>373</v>
      </c>
      <c r="AC24" s="32" t="s">
        <v>374</v>
      </c>
      <c r="AD24" s="32"/>
      <c r="AE24" s="32"/>
      <c r="AF24" s="32"/>
      <c r="AG24" s="32"/>
      <c r="AH24" s="32" t="s">
        <v>375</v>
      </c>
      <c r="AI24" s="32"/>
      <c r="AJ24" s="32"/>
      <c r="AK24" s="32"/>
      <c r="AL24" s="32"/>
      <c r="AM24" s="32"/>
      <c r="AN24" s="32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6.5" customHeight="1">
      <c r="A25" s="32"/>
      <c r="B25" s="32"/>
      <c r="C25" s="32"/>
      <c r="D25" s="32"/>
      <c r="E25" s="32"/>
      <c r="F25" s="32"/>
      <c r="G25" s="32"/>
      <c r="H25" s="33"/>
      <c r="I25" s="32"/>
      <c r="J25" s="33"/>
      <c r="K25" s="33"/>
      <c r="L25" s="32"/>
      <c r="M25" s="33" t="s">
        <v>376</v>
      </c>
      <c r="N25" s="32" t="s">
        <v>218</v>
      </c>
      <c r="O25" s="32">
        <v>33</v>
      </c>
      <c r="P25" s="29" t="s">
        <v>377</v>
      </c>
      <c r="Q25" s="32"/>
      <c r="R25" s="32"/>
      <c r="S25" s="32"/>
      <c r="T25" s="32"/>
      <c r="U25" s="32"/>
      <c r="V25" s="32" t="s">
        <v>378</v>
      </c>
      <c r="W25" s="32"/>
      <c r="X25" s="32" t="s">
        <v>379</v>
      </c>
      <c r="Y25" s="32"/>
      <c r="Z25" s="32"/>
      <c r="AA25" s="32"/>
      <c r="AB25" s="32" t="s">
        <v>380</v>
      </c>
      <c r="AC25" s="32" t="s">
        <v>381</v>
      </c>
      <c r="AD25" s="32"/>
      <c r="AE25" s="32"/>
      <c r="AF25" s="32"/>
      <c r="AG25" s="32"/>
      <c r="AH25" s="32" t="s">
        <v>382</v>
      </c>
      <c r="AI25" s="32"/>
      <c r="AJ25" s="32"/>
      <c r="AK25" s="32"/>
      <c r="AL25" s="32"/>
      <c r="AM25" s="32"/>
      <c r="AN25" s="32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6.5" customHeight="1">
      <c r="A26" s="32"/>
      <c r="B26" s="32"/>
      <c r="C26" s="32"/>
      <c r="D26" s="32"/>
      <c r="E26" s="32"/>
      <c r="F26" s="32"/>
      <c r="G26" s="32"/>
      <c r="H26" s="33"/>
      <c r="I26" s="32"/>
      <c r="J26" s="33"/>
      <c r="K26" s="33"/>
      <c r="L26" s="32"/>
      <c r="M26" s="33" t="s">
        <v>383</v>
      </c>
      <c r="N26" s="32" t="s">
        <v>217</v>
      </c>
      <c r="O26" s="32">
        <v>34</v>
      </c>
      <c r="P26" s="29" t="s">
        <v>384</v>
      </c>
      <c r="Q26" s="32"/>
      <c r="R26" s="32"/>
      <c r="S26" s="32"/>
      <c r="T26" s="32"/>
      <c r="U26" s="32"/>
      <c r="V26" s="32" t="s">
        <v>385</v>
      </c>
      <c r="W26" s="32"/>
      <c r="X26" s="32" t="s">
        <v>386</v>
      </c>
      <c r="Y26" s="32"/>
      <c r="Z26" s="32"/>
      <c r="AA26" s="32"/>
      <c r="AB26" s="32" t="s">
        <v>387</v>
      </c>
      <c r="AC26" s="32" t="s">
        <v>388</v>
      </c>
      <c r="AD26" s="32"/>
      <c r="AE26" s="32"/>
      <c r="AF26" s="32"/>
      <c r="AG26" s="32"/>
      <c r="AH26" s="32" t="s">
        <v>389</v>
      </c>
      <c r="AI26" s="32"/>
      <c r="AJ26" s="32"/>
      <c r="AK26" s="32"/>
      <c r="AL26" s="32"/>
      <c r="AM26" s="32"/>
      <c r="AN26" s="32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6.5" customHeight="1">
      <c r="A27" s="32"/>
      <c r="B27" s="32"/>
      <c r="C27" s="32"/>
      <c r="D27" s="32"/>
      <c r="E27" s="32"/>
      <c r="F27" s="32"/>
      <c r="G27" s="32"/>
      <c r="H27" s="33"/>
      <c r="I27" s="32"/>
      <c r="J27" s="33"/>
      <c r="K27" s="33"/>
      <c r="L27" s="32"/>
      <c r="M27" s="33" t="s">
        <v>390</v>
      </c>
      <c r="N27" s="32" t="s">
        <v>391</v>
      </c>
      <c r="O27" s="32">
        <v>35</v>
      </c>
      <c r="P27" s="29" t="s">
        <v>392</v>
      </c>
      <c r="Q27" s="32"/>
      <c r="R27" s="32"/>
      <c r="S27" s="32"/>
      <c r="T27" s="32"/>
      <c r="U27" s="32"/>
      <c r="V27" s="32" t="s">
        <v>393</v>
      </c>
      <c r="W27" s="32"/>
      <c r="X27" s="32" t="s">
        <v>394</v>
      </c>
      <c r="Y27" s="32"/>
      <c r="Z27" s="32"/>
      <c r="AA27" s="32"/>
      <c r="AB27" s="32" t="s">
        <v>395</v>
      </c>
      <c r="AC27" s="32" t="s">
        <v>396</v>
      </c>
      <c r="AD27" s="32"/>
      <c r="AE27" s="32"/>
      <c r="AF27" s="32"/>
      <c r="AG27" s="32"/>
      <c r="AH27" s="32" t="s">
        <v>397</v>
      </c>
      <c r="AI27" s="32"/>
      <c r="AJ27" s="32"/>
      <c r="AK27" s="32"/>
      <c r="AL27" s="32"/>
      <c r="AM27" s="32"/>
      <c r="AN27" s="32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6.5" customHeight="1">
      <c r="A28" s="32"/>
      <c r="B28" s="32"/>
      <c r="C28" s="32"/>
      <c r="D28" s="32"/>
      <c r="E28" s="32"/>
      <c r="F28" s="32"/>
      <c r="G28" s="32"/>
      <c r="H28" s="33"/>
      <c r="I28" s="32"/>
      <c r="J28" s="33"/>
      <c r="K28" s="33"/>
      <c r="L28" s="32"/>
      <c r="M28" s="33"/>
      <c r="N28" s="32"/>
      <c r="O28" s="32"/>
      <c r="P28" s="29" t="s">
        <v>398</v>
      </c>
      <c r="Q28" s="32"/>
      <c r="R28" s="32"/>
      <c r="S28" s="32"/>
      <c r="T28" s="32"/>
      <c r="U28" s="32"/>
      <c r="V28" s="32" t="s">
        <v>399</v>
      </c>
      <c r="W28" s="32"/>
      <c r="X28" s="32" t="s">
        <v>400</v>
      </c>
      <c r="Y28" s="32"/>
      <c r="Z28" s="32"/>
      <c r="AA28" s="32"/>
      <c r="AB28" s="32" t="s">
        <v>401</v>
      </c>
      <c r="AC28" s="32" t="s">
        <v>402</v>
      </c>
      <c r="AD28" s="32"/>
      <c r="AE28" s="32"/>
      <c r="AF28" s="32"/>
      <c r="AG28" s="32"/>
      <c r="AH28" s="32" t="s">
        <v>403</v>
      </c>
      <c r="AI28" s="32"/>
      <c r="AJ28" s="32"/>
      <c r="AK28" s="32"/>
      <c r="AL28" s="32"/>
      <c r="AM28" s="32"/>
      <c r="AN28" s="32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6.5" customHeight="1">
      <c r="A29" s="32"/>
      <c r="B29" s="32"/>
      <c r="C29" s="32"/>
      <c r="D29" s="32"/>
      <c r="E29" s="32"/>
      <c r="F29" s="32"/>
      <c r="G29" s="32"/>
      <c r="H29" s="33"/>
      <c r="I29" s="32"/>
      <c r="J29" s="33"/>
      <c r="K29" s="33"/>
      <c r="L29" s="32"/>
      <c r="M29" s="33"/>
      <c r="N29" s="32"/>
      <c r="O29" s="32"/>
      <c r="P29" s="29" t="s">
        <v>404</v>
      </c>
      <c r="Q29" s="32"/>
      <c r="R29" s="32"/>
      <c r="S29" s="32"/>
      <c r="T29" s="32"/>
      <c r="U29" s="32"/>
      <c r="V29" s="32" t="s">
        <v>405</v>
      </c>
      <c r="W29" s="32"/>
      <c r="X29" s="32" t="s">
        <v>406</v>
      </c>
      <c r="Y29" s="32"/>
      <c r="Z29" s="32"/>
      <c r="AA29" s="32"/>
      <c r="AB29" s="32" t="s">
        <v>407</v>
      </c>
      <c r="AC29" s="32" t="s">
        <v>408</v>
      </c>
      <c r="AD29" s="32"/>
      <c r="AE29" s="32"/>
      <c r="AF29" s="32"/>
      <c r="AG29" s="32"/>
      <c r="AH29" s="32" t="s">
        <v>409</v>
      </c>
      <c r="AI29" s="32"/>
      <c r="AJ29" s="32"/>
      <c r="AK29" s="32"/>
      <c r="AL29" s="32"/>
      <c r="AM29" s="32"/>
      <c r="AN29" s="32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6.5" customHeight="1">
      <c r="A30" s="32"/>
      <c r="B30" s="32"/>
      <c r="C30" s="32"/>
      <c r="D30" s="32"/>
      <c r="E30" s="32"/>
      <c r="F30" s="32"/>
      <c r="G30" s="32"/>
      <c r="H30" s="33"/>
      <c r="I30" s="32"/>
      <c r="J30" s="33"/>
      <c r="K30" s="33"/>
      <c r="L30" s="32"/>
      <c r="M30" s="33"/>
      <c r="N30" s="32"/>
      <c r="O30" s="32"/>
      <c r="P30" s="29" t="s">
        <v>410</v>
      </c>
      <c r="Q30" s="32"/>
      <c r="R30" s="32"/>
      <c r="S30" s="32"/>
      <c r="T30" s="32"/>
      <c r="U30" s="32"/>
      <c r="V30" s="32" t="s">
        <v>411</v>
      </c>
      <c r="W30" s="32"/>
      <c r="X30" s="40" t="s">
        <v>412</v>
      </c>
      <c r="Y30" s="32"/>
      <c r="Z30" s="32"/>
      <c r="AA30" s="32"/>
      <c r="AB30" s="32" t="s">
        <v>413</v>
      </c>
      <c r="AC30" s="32" t="s">
        <v>414</v>
      </c>
      <c r="AD30" s="32"/>
      <c r="AE30" s="32"/>
      <c r="AF30" s="32"/>
      <c r="AG30" s="32"/>
      <c r="AH30" s="32" t="s">
        <v>415</v>
      </c>
      <c r="AI30" s="32"/>
      <c r="AJ30" s="32"/>
      <c r="AK30" s="32"/>
      <c r="AL30" s="32"/>
      <c r="AM30" s="32"/>
      <c r="AN30" s="32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6.5" customHeight="1">
      <c r="A31" s="32"/>
      <c r="B31" s="32"/>
      <c r="C31" s="32"/>
      <c r="D31" s="32"/>
      <c r="E31" s="32"/>
      <c r="F31" s="32"/>
      <c r="G31" s="32"/>
      <c r="H31" s="33"/>
      <c r="I31" s="32"/>
      <c r="J31" s="33"/>
      <c r="K31" s="33"/>
      <c r="L31" s="32"/>
      <c r="M31" s="33"/>
      <c r="N31" s="32"/>
      <c r="O31" s="32"/>
      <c r="P31" s="29" t="s">
        <v>416</v>
      </c>
      <c r="Q31" s="32"/>
      <c r="R31" s="32"/>
      <c r="S31" s="32"/>
      <c r="T31" s="32"/>
      <c r="U31" s="32"/>
      <c r="V31" s="32"/>
      <c r="W31" s="32"/>
      <c r="X31" s="40" t="s">
        <v>417</v>
      </c>
      <c r="Y31" s="32"/>
      <c r="Z31" s="32"/>
      <c r="AA31" s="32"/>
      <c r="AB31" s="32" t="s">
        <v>418</v>
      </c>
      <c r="AC31" s="32" t="s">
        <v>419</v>
      </c>
      <c r="AD31" s="32"/>
      <c r="AE31" s="32"/>
      <c r="AF31" s="32"/>
      <c r="AG31" s="32"/>
      <c r="AH31" s="32" t="s">
        <v>420</v>
      </c>
      <c r="AI31" s="32"/>
      <c r="AJ31" s="32"/>
      <c r="AK31" s="32"/>
      <c r="AL31" s="32"/>
      <c r="AM31" s="32"/>
      <c r="AN31" s="32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6.5" customHeight="1">
      <c r="A32" s="32"/>
      <c r="B32" s="32"/>
      <c r="C32" s="32"/>
      <c r="D32" s="32"/>
      <c r="E32" s="32"/>
      <c r="F32" s="32"/>
      <c r="G32" s="32"/>
      <c r="H32" s="33"/>
      <c r="I32" s="32"/>
      <c r="J32" s="33"/>
      <c r="K32" s="33"/>
      <c r="L32" s="32"/>
      <c r="M32" s="33"/>
      <c r="N32" s="32"/>
      <c r="O32" s="32"/>
      <c r="P32" s="29" t="s">
        <v>421</v>
      </c>
      <c r="Q32" s="32"/>
      <c r="R32" s="32"/>
      <c r="S32" s="32"/>
      <c r="T32" s="32"/>
      <c r="U32" s="32"/>
      <c r="V32" s="32"/>
      <c r="W32" s="32"/>
      <c r="X32" s="40" t="s">
        <v>422</v>
      </c>
      <c r="Y32" s="32"/>
      <c r="Z32" s="32"/>
      <c r="AA32" s="32"/>
      <c r="AB32" s="32" t="s">
        <v>423</v>
      </c>
      <c r="AC32" s="32" t="s">
        <v>424</v>
      </c>
      <c r="AD32" s="32"/>
      <c r="AE32" s="32"/>
      <c r="AF32" s="32"/>
      <c r="AG32" s="32"/>
      <c r="AH32" s="32" t="s">
        <v>425</v>
      </c>
      <c r="AI32" s="32"/>
      <c r="AJ32" s="32"/>
      <c r="AK32" s="32"/>
      <c r="AL32" s="32"/>
      <c r="AM32" s="32"/>
      <c r="AN32" s="32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6.5" customHeight="1">
      <c r="A33" s="32"/>
      <c r="B33" s="32"/>
      <c r="C33" s="32"/>
      <c r="D33" s="32"/>
      <c r="E33" s="32"/>
      <c r="F33" s="32"/>
      <c r="G33" s="32"/>
      <c r="H33" s="33"/>
      <c r="I33" s="32"/>
      <c r="J33" s="33"/>
      <c r="K33" s="33"/>
      <c r="L33" s="32"/>
      <c r="M33" s="33"/>
      <c r="N33" s="32"/>
      <c r="O33" s="32"/>
      <c r="P33" s="29" t="s">
        <v>426</v>
      </c>
      <c r="Q33" s="32"/>
      <c r="R33" s="32"/>
      <c r="S33" s="32"/>
      <c r="T33" s="32"/>
      <c r="U33" s="32"/>
      <c r="V33" s="32"/>
      <c r="W33" s="32"/>
      <c r="X33" s="40" t="s">
        <v>427</v>
      </c>
      <c r="Y33" s="32"/>
      <c r="Z33" s="32"/>
      <c r="AA33" s="32"/>
      <c r="AB33" s="32" t="s">
        <v>428</v>
      </c>
      <c r="AC33" s="32" t="s">
        <v>429</v>
      </c>
      <c r="AD33" s="32"/>
      <c r="AE33" s="32"/>
      <c r="AF33" s="32"/>
      <c r="AG33" s="32"/>
      <c r="AH33" s="32" t="s">
        <v>430</v>
      </c>
      <c r="AI33" s="32"/>
      <c r="AJ33" s="32"/>
      <c r="AK33" s="32"/>
      <c r="AL33" s="32"/>
      <c r="AM33" s="32"/>
      <c r="AN33" s="32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6.5" customHeight="1">
      <c r="A34" s="32"/>
      <c r="B34" s="32"/>
      <c r="C34" s="32"/>
      <c r="D34" s="32"/>
      <c r="E34" s="32"/>
      <c r="F34" s="32"/>
      <c r="G34" s="32"/>
      <c r="H34" s="33"/>
      <c r="I34" s="32"/>
      <c r="J34" s="33"/>
      <c r="K34" s="33"/>
      <c r="L34" s="32"/>
      <c r="M34" s="33"/>
      <c r="N34" s="32"/>
      <c r="O34" s="32"/>
      <c r="P34" s="29" t="s">
        <v>431</v>
      </c>
      <c r="Q34" s="32"/>
      <c r="R34" s="32"/>
      <c r="S34" s="32"/>
      <c r="T34" s="32"/>
      <c r="U34" s="32"/>
      <c r="V34" s="32"/>
      <c r="W34" s="32"/>
      <c r="X34" s="40" t="s">
        <v>432</v>
      </c>
      <c r="Y34" s="32"/>
      <c r="Z34" s="32"/>
      <c r="AA34" s="32"/>
      <c r="AB34" s="32" t="s">
        <v>433</v>
      </c>
      <c r="AC34" s="32" t="s">
        <v>434</v>
      </c>
      <c r="AD34" s="32"/>
      <c r="AE34" s="32"/>
      <c r="AF34" s="32"/>
      <c r="AG34" s="32"/>
      <c r="AH34" s="32" t="s">
        <v>435</v>
      </c>
      <c r="AI34" s="32"/>
      <c r="AJ34" s="32"/>
      <c r="AK34" s="32"/>
      <c r="AL34" s="32"/>
      <c r="AM34" s="32"/>
      <c r="AN34" s="32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6.5" customHeight="1">
      <c r="A35" s="32"/>
      <c r="B35" s="32"/>
      <c r="C35" s="32"/>
      <c r="D35" s="32"/>
      <c r="E35" s="32"/>
      <c r="F35" s="32"/>
      <c r="G35" s="32"/>
      <c r="H35" s="33"/>
      <c r="I35" s="32"/>
      <c r="J35" s="33"/>
      <c r="K35" s="33"/>
      <c r="L35" s="32"/>
      <c r="M35" s="33"/>
      <c r="N35" s="32"/>
      <c r="O35" s="32"/>
      <c r="P35" s="29" t="s">
        <v>436</v>
      </c>
      <c r="Q35" s="32"/>
      <c r="R35" s="32"/>
      <c r="S35" s="32"/>
      <c r="T35" s="32"/>
      <c r="U35" s="32"/>
      <c r="V35" s="32"/>
      <c r="W35" s="32"/>
      <c r="X35" s="40" t="s">
        <v>437</v>
      </c>
      <c r="Y35" s="32"/>
      <c r="Z35" s="32"/>
      <c r="AA35" s="32"/>
      <c r="AB35" s="32" t="s">
        <v>438</v>
      </c>
      <c r="AC35" s="32" t="s">
        <v>439</v>
      </c>
      <c r="AD35" s="32"/>
      <c r="AE35" s="32"/>
      <c r="AF35" s="32"/>
      <c r="AG35" s="32"/>
      <c r="AH35" s="32" t="s">
        <v>440</v>
      </c>
      <c r="AI35" s="32"/>
      <c r="AJ35" s="32"/>
      <c r="AK35" s="32"/>
      <c r="AL35" s="32"/>
      <c r="AM35" s="32"/>
      <c r="AN35" s="32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6.5" customHeight="1">
      <c r="A36" s="32"/>
      <c r="B36" s="32"/>
      <c r="C36" s="32"/>
      <c r="D36" s="32"/>
      <c r="E36" s="32"/>
      <c r="F36" s="32"/>
      <c r="G36" s="32"/>
      <c r="H36" s="33"/>
      <c r="I36" s="32"/>
      <c r="J36" s="33"/>
      <c r="K36" s="33"/>
      <c r="L36" s="32"/>
      <c r="M36" s="33"/>
      <c r="N36" s="32"/>
      <c r="O36" s="32"/>
      <c r="P36" s="29" t="s">
        <v>441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 t="s">
        <v>442</v>
      </c>
      <c r="AC36" s="32" t="s">
        <v>443</v>
      </c>
      <c r="AD36" s="32"/>
      <c r="AE36" s="32"/>
      <c r="AF36" s="32"/>
      <c r="AG36" s="32"/>
      <c r="AH36" s="32" t="s">
        <v>444</v>
      </c>
      <c r="AI36" s="32"/>
      <c r="AJ36" s="32"/>
      <c r="AK36" s="32"/>
      <c r="AL36" s="32"/>
      <c r="AM36" s="32"/>
      <c r="AN36" s="32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6.5" customHeight="1">
      <c r="A37" s="32"/>
      <c r="B37" s="32"/>
      <c r="C37" s="32"/>
      <c r="D37" s="32"/>
      <c r="E37" s="32"/>
      <c r="F37" s="32"/>
      <c r="G37" s="32"/>
      <c r="H37" s="33"/>
      <c r="I37" s="32"/>
      <c r="J37" s="33"/>
      <c r="K37" s="33"/>
      <c r="L37" s="32"/>
      <c r="M37" s="33"/>
      <c r="N37" s="32"/>
      <c r="O37" s="32"/>
      <c r="P37" s="29" t="s">
        <v>445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 t="s">
        <v>446</v>
      </c>
      <c r="AC37" s="32" t="s">
        <v>447</v>
      </c>
      <c r="AD37" s="32"/>
      <c r="AE37" s="32"/>
      <c r="AF37" s="32"/>
      <c r="AG37" s="32"/>
      <c r="AH37" s="32" t="s">
        <v>448</v>
      </c>
      <c r="AI37" s="32"/>
      <c r="AJ37" s="32"/>
      <c r="AK37" s="32"/>
      <c r="AL37" s="32"/>
      <c r="AM37" s="32"/>
      <c r="AN37" s="32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6.5" customHeight="1">
      <c r="A38" s="32"/>
      <c r="B38" s="32"/>
      <c r="C38" s="32"/>
      <c r="D38" s="32"/>
      <c r="E38" s="32"/>
      <c r="F38" s="32"/>
      <c r="G38" s="32"/>
      <c r="H38" s="33"/>
      <c r="I38" s="32"/>
      <c r="J38" s="33"/>
      <c r="K38" s="33"/>
      <c r="L38" s="32"/>
      <c r="M38" s="33"/>
      <c r="N38" s="32"/>
      <c r="O38" s="32"/>
      <c r="P38" s="29" t="s">
        <v>449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450</v>
      </c>
      <c r="AI38" s="32"/>
      <c r="AJ38" s="32"/>
      <c r="AK38" s="32"/>
      <c r="AL38" s="32"/>
      <c r="AM38" s="32"/>
      <c r="AN38" s="32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6.5" customHeight="1">
      <c r="A39" s="32"/>
      <c r="B39" s="32"/>
      <c r="C39" s="32"/>
      <c r="D39" s="32"/>
      <c r="E39" s="32"/>
      <c r="F39" s="32"/>
      <c r="G39" s="32"/>
      <c r="H39" s="33"/>
      <c r="I39" s="32"/>
      <c r="J39" s="33"/>
      <c r="K39" s="33"/>
      <c r="L39" s="32"/>
      <c r="M39" s="33"/>
      <c r="N39" s="32"/>
      <c r="O39" s="32"/>
      <c r="P39" s="29" t="s">
        <v>451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 t="s">
        <v>452</v>
      </c>
      <c r="AI39" s="32"/>
      <c r="AJ39" s="32"/>
      <c r="AK39" s="32"/>
      <c r="AL39" s="32"/>
      <c r="AM39" s="32"/>
      <c r="AN39" s="32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6.5" customHeight="1">
      <c r="A40" s="32"/>
      <c r="B40" s="32"/>
      <c r="C40" s="32"/>
      <c r="D40" s="32"/>
      <c r="E40" s="32"/>
      <c r="F40" s="32"/>
      <c r="G40" s="32"/>
      <c r="H40" s="33"/>
      <c r="I40" s="32"/>
      <c r="J40" s="33"/>
      <c r="K40" s="33"/>
      <c r="L40" s="32"/>
      <c r="M40" s="33"/>
      <c r="N40" s="32"/>
      <c r="O40" s="32"/>
      <c r="P40" s="29" t="s">
        <v>453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454</v>
      </c>
      <c r="AI40" s="32"/>
      <c r="AJ40" s="32"/>
      <c r="AK40" s="32"/>
      <c r="AL40" s="32"/>
      <c r="AM40" s="32"/>
      <c r="AN40" s="32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6.5" customHeight="1">
      <c r="A41" s="32"/>
      <c r="B41" s="32"/>
      <c r="C41" s="32"/>
      <c r="D41" s="32"/>
      <c r="E41" s="32"/>
      <c r="F41" s="32"/>
      <c r="G41" s="32"/>
      <c r="H41" s="33"/>
      <c r="I41" s="32"/>
      <c r="J41" s="33"/>
      <c r="K41" s="33"/>
      <c r="L41" s="32"/>
      <c r="M41" s="33"/>
      <c r="N41" s="32"/>
      <c r="O41" s="32"/>
      <c r="P41" s="29" t="s">
        <v>455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456</v>
      </c>
      <c r="AI41" s="32"/>
      <c r="AJ41" s="32"/>
      <c r="AK41" s="32"/>
      <c r="AL41" s="32"/>
      <c r="AM41" s="32"/>
      <c r="AN41" s="32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6.5" customHeight="1">
      <c r="A42" s="32"/>
      <c r="B42" s="32"/>
      <c r="C42" s="32"/>
      <c r="D42" s="32"/>
      <c r="E42" s="32"/>
      <c r="F42" s="32"/>
      <c r="G42" s="32"/>
      <c r="H42" s="33"/>
      <c r="I42" s="32"/>
      <c r="J42" s="33"/>
      <c r="K42" s="33"/>
      <c r="L42" s="32"/>
      <c r="M42" s="33"/>
      <c r="N42" s="32"/>
      <c r="O42" s="32"/>
      <c r="P42" s="29" t="s">
        <v>457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458</v>
      </c>
      <c r="AI42" s="32"/>
      <c r="AJ42" s="32"/>
      <c r="AK42" s="32"/>
      <c r="AL42" s="32"/>
      <c r="AM42" s="32"/>
      <c r="AN42" s="32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6.5" customHeight="1">
      <c r="A43" s="32"/>
      <c r="B43" s="32"/>
      <c r="C43" s="32"/>
      <c r="D43" s="32"/>
      <c r="E43" s="32"/>
      <c r="F43" s="32"/>
      <c r="G43" s="32"/>
      <c r="H43" s="33"/>
      <c r="I43" s="32"/>
      <c r="J43" s="33"/>
      <c r="K43" s="33"/>
      <c r="L43" s="32"/>
      <c r="M43" s="33"/>
      <c r="N43" s="32"/>
      <c r="O43" s="32"/>
      <c r="P43" s="29" t="s">
        <v>459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460</v>
      </c>
      <c r="AI43" s="32"/>
      <c r="AJ43" s="32"/>
      <c r="AK43" s="32"/>
      <c r="AL43" s="32"/>
      <c r="AM43" s="32"/>
      <c r="AN43" s="32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6.5" customHeight="1">
      <c r="A44" s="32"/>
      <c r="B44" s="32"/>
      <c r="C44" s="32"/>
      <c r="D44" s="32"/>
      <c r="E44" s="32"/>
      <c r="F44" s="32"/>
      <c r="G44" s="32"/>
      <c r="H44" s="33"/>
      <c r="I44" s="32"/>
      <c r="J44" s="33"/>
      <c r="K44" s="33"/>
      <c r="L44" s="32"/>
      <c r="M44" s="33"/>
      <c r="N44" s="32"/>
      <c r="O44" s="32"/>
      <c r="P44" s="29" t="s">
        <v>461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462</v>
      </c>
      <c r="AI44" s="32"/>
      <c r="AJ44" s="32"/>
      <c r="AK44" s="32"/>
      <c r="AL44" s="32"/>
      <c r="AM44" s="32"/>
      <c r="AN44" s="32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6.5" customHeight="1">
      <c r="A45" s="32"/>
      <c r="B45" s="32"/>
      <c r="C45" s="32"/>
      <c r="D45" s="32"/>
      <c r="E45" s="32"/>
      <c r="F45" s="32"/>
      <c r="G45" s="32"/>
      <c r="H45" s="33"/>
      <c r="I45" s="32"/>
      <c r="J45" s="33"/>
      <c r="K45" s="33"/>
      <c r="L45" s="32"/>
      <c r="M45" s="33"/>
      <c r="N45" s="32"/>
      <c r="O45" s="32"/>
      <c r="P45" s="29" t="s">
        <v>463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464</v>
      </c>
      <c r="AI45" s="32"/>
      <c r="AJ45" s="32"/>
      <c r="AK45" s="32"/>
      <c r="AL45" s="32"/>
      <c r="AM45" s="32"/>
      <c r="AN45" s="32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6.5" customHeight="1">
      <c r="A46" s="32"/>
      <c r="B46" s="32"/>
      <c r="C46" s="32"/>
      <c r="D46" s="32"/>
      <c r="E46" s="32"/>
      <c r="F46" s="32"/>
      <c r="G46" s="32"/>
      <c r="H46" s="33"/>
      <c r="I46" s="32"/>
      <c r="J46" s="33"/>
      <c r="K46" s="33"/>
      <c r="L46" s="32"/>
      <c r="M46" s="33"/>
      <c r="N46" s="32"/>
      <c r="O46" s="32"/>
      <c r="P46" s="29" t="s">
        <v>465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40" t="s">
        <v>466</v>
      </c>
      <c r="AI46" s="32"/>
      <c r="AJ46" s="32"/>
      <c r="AK46" s="32"/>
      <c r="AL46" s="32"/>
      <c r="AM46" s="32"/>
      <c r="AN46" s="32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6.5" customHeight="1">
      <c r="A47" s="32"/>
      <c r="B47" s="32"/>
      <c r="C47" s="32"/>
      <c r="D47" s="32"/>
      <c r="E47" s="32"/>
      <c r="F47" s="32"/>
      <c r="G47" s="32"/>
      <c r="H47" s="33"/>
      <c r="I47" s="32"/>
      <c r="J47" s="33"/>
      <c r="K47" s="33"/>
      <c r="L47" s="32"/>
      <c r="M47" s="33"/>
      <c r="N47" s="32"/>
      <c r="O47" s="32"/>
      <c r="P47" s="29" t="s">
        <v>467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40" t="s">
        <v>468</v>
      </c>
      <c r="AI47" s="32"/>
      <c r="AJ47" s="32"/>
      <c r="AK47" s="32"/>
      <c r="AL47" s="32"/>
      <c r="AM47" s="32"/>
      <c r="AN47" s="32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6.5" customHeight="1">
      <c r="A48" s="32"/>
      <c r="B48" s="32"/>
      <c r="C48" s="32"/>
      <c r="D48" s="32"/>
      <c r="E48" s="32"/>
      <c r="F48" s="32"/>
      <c r="G48" s="32"/>
      <c r="H48" s="33"/>
      <c r="I48" s="32"/>
      <c r="J48" s="33"/>
      <c r="K48" s="33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40" t="s">
        <v>469</v>
      </c>
      <c r="AI48" s="32"/>
      <c r="AJ48" s="32"/>
      <c r="AK48" s="32"/>
      <c r="AL48" s="32"/>
      <c r="AM48" s="32"/>
      <c r="AN48" s="32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6.5" customHeight="1">
      <c r="A49" s="32"/>
      <c r="B49" s="32"/>
      <c r="C49" s="32"/>
      <c r="D49" s="32"/>
      <c r="E49" s="32"/>
      <c r="F49" s="32"/>
      <c r="G49" s="32"/>
      <c r="H49" s="33"/>
      <c r="I49" s="32"/>
      <c r="J49" s="33"/>
      <c r="K49" s="33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40" t="s">
        <v>470</v>
      </c>
      <c r="AI49" s="32"/>
      <c r="AJ49" s="32"/>
      <c r="AK49" s="32"/>
      <c r="AL49" s="32"/>
      <c r="AM49" s="32"/>
      <c r="AN49" s="32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6.5" customHeight="1">
      <c r="A50" s="32"/>
      <c r="B50" s="32"/>
      <c r="C50" s="32"/>
      <c r="D50" s="32"/>
      <c r="E50" s="32"/>
      <c r="F50" s="32"/>
      <c r="G50" s="32"/>
      <c r="H50" s="33"/>
      <c r="I50" s="32"/>
      <c r="J50" s="33"/>
      <c r="K50" s="33"/>
      <c r="L50" s="32"/>
      <c r="M50" s="33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40" t="s">
        <v>471</v>
      </c>
      <c r="AI50" s="32"/>
      <c r="AJ50" s="32"/>
      <c r="AK50" s="32"/>
      <c r="AL50" s="32"/>
      <c r="AM50" s="32"/>
      <c r="AN50" s="32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6.5" customHeight="1">
      <c r="A51" s="32"/>
      <c r="B51" s="32"/>
      <c r="C51" s="32"/>
      <c r="D51" s="32"/>
      <c r="E51" s="32"/>
      <c r="F51" s="32"/>
      <c r="G51" s="32"/>
      <c r="H51" s="33"/>
      <c r="I51" s="32"/>
      <c r="J51" s="33"/>
      <c r="K51" s="33"/>
      <c r="L51" s="32"/>
      <c r="M51" s="33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40" t="s">
        <v>472</v>
      </c>
      <c r="AI51" s="32"/>
      <c r="AJ51" s="32"/>
      <c r="AK51" s="32"/>
      <c r="AL51" s="32"/>
      <c r="AM51" s="32"/>
      <c r="AN51" s="32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6.5" customHeight="1">
      <c r="A52" s="32"/>
      <c r="B52" s="32"/>
      <c r="C52" s="32"/>
      <c r="D52" s="32"/>
      <c r="E52" s="32"/>
      <c r="F52" s="32"/>
      <c r="G52" s="32"/>
      <c r="H52" s="33"/>
      <c r="I52" s="32"/>
      <c r="J52" s="33"/>
      <c r="K52" s="33"/>
      <c r="L52" s="32"/>
      <c r="M52" s="33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40" t="s">
        <v>473</v>
      </c>
      <c r="AI52" s="32"/>
      <c r="AJ52" s="32"/>
      <c r="AK52" s="32"/>
      <c r="AL52" s="32"/>
      <c r="AM52" s="32"/>
      <c r="AN52" s="32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6.5" customHeight="1">
      <c r="A53" s="32"/>
      <c r="B53" s="32"/>
      <c r="C53" s="32"/>
      <c r="D53" s="32"/>
      <c r="E53" s="32"/>
      <c r="F53" s="32"/>
      <c r="G53" s="32"/>
      <c r="H53" s="33"/>
      <c r="I53" s="32"/>
      <c r="J53" s="33"/>
      <c r="K53" s="33"/>
      <c r="L53" s="32"/>
      <c r="M53" s="33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40" t="s">
        <v>474</v>
      </c>
      <c r="AI53" s="32"/>
      <c r="AJ53" s="32"/>
      <c r="AK53" s="32"/>
      <c r="AL53" s="32"/>
      <c r="AM53" s="32"/>
      <c r="AN53" s="32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6.5" customHeight="1">
      <c r="A54" s="32"/>
      <c r="B54" s="32"/>
      <c r="C54" s="32"/>
      <c r="D54" s="32"/>
      <c r="E54" s="32"/>
      <c r="F54" s="32"/>
      <c r="G54" s="32"/>
      <c r="H54" s="33"/>
      <c r="I54" s="32"/>
      <c r="J54" s="33"/>
      <c r="K54" s="33"/>
      <c r="L54" s="32"/>
      <c r="M54" s="33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40" t="s">
        <v>475</v>
      </c>
      <c r="AI54" s="32"/>
      <c r="AJ54" s="32"/>
      <c r="AK54" s="32"/>
      <c r="AL54" s="32"/>
      <c r="AM54" s="32"/>
      <c r="AN54" s="32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6.5" customHeight="1">
      <c r="A55" s="32"/>
      <c r="B55" s="32"/>
      <c r="C55" s="32"/>
      <c r="D55" s="32"/>
      <c r="E55" s="32"/>
      <c r="F55" s="32"/>
      <c r="G55" s="32"/>
      <c r="H55" s="33"/>
      <c r="I55" s="32"/>
      <c r="J55" s="33"/>
      <c r="K55" s="33"/>
      <c r="L55" s="32"/>
      <c r="M55" s="3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40" t="s">
        <v>476</v>
      </c>
      <c r="AI55" s="32"/>
      <c r="AJ55" s="32"/>
      <c r="AK55" s="32"/>
      <c r="AL55" s="32"/>
      <c r="AM55" s="32"/>
      <c r="AN55" s="32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6.5" customHeight="1">
      <c r="A56" s="32"/>
      <c r="B56" s="32"/>
      <c r="C56" s="32"/>
      <c r="D56" s="32"/>
      <c r="E56" s="32"/>
      <c r="F56" s="32"/>
      <c r="G56" s="32"/>
      <c r="H56" s="33"/>
      <c r="I56" s="32"/>
      <c r="J56" s="33"/>
      <c r="K56" s="33"/>
      <c r="L56" s="32"/>
      <c r="M56" s="33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40" t="s">
        <v>477</v>
      </c>
      <c r="AI56" s="32"/>
      <c r="AJ56" s="32"/>
      <c r="AK56" s="32"/>
      <c r="AL56" s="32"/>
      <c r="AM56" s="32"/>
      <c r="AN56" s="32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6.5" customHeight="1">
      <c r="A57" s="32"/>
      <c r="B57" s="32"/>
      <c r="C57" s="32"/>
      <c r="D57" s="32"/>
      <c r="E57" s="32"/>
      <c r="F57" s="32"/>
      <c r="G57" s="32"/>
      <c r="H57" s="33"/>
      <c r="I57" s="32"/>
      <c r="J57" s="33"/>
      <c r="K57" s="33"/>
      <c r="L57" s="32"/>
      <c r="M57" s="3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40" t="s">
        <v>478</v>
      </c>
      <c r="AI57" s="32"/>
      <c r="AJ57" s="32"/>
      <c r="AK57" s="32"/>
      <c r="AL57" s="32"/>
      <c r="AM57" s="32"/>
      <c r="AN57" s="32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6.5" customHeight="1">
      <c r="A58" s="32"/>
      <c r="B58" s="32"/>
      <c r="C58" s="32"/>
      <c r="D58" s="32"/>
      <c r="E58" s="32"/>
      <c r="F58" s="32"/>
      <c r="G58" s="32"/>
      <c r="H58" s="33"/>
      <c r="I58" s="32"/>
      <c r="J58" s="33"/>
      <c r="K58" s="33"/>
      <c r="L58" s="32"/>
      <c r="M58" s="33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6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6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6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6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6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6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6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6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6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6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6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6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6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6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6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6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6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6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6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6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6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6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6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6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6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6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6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6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6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6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6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6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6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6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6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6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6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6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6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6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6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6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6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6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6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6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6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6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6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6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6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6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6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6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6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6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6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6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6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6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6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6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6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6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6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6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6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6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6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6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6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6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6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6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6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6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6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6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6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6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6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6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6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6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6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6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6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6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6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6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6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6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6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6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6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6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6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6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6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6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6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6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6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6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6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6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6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6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6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6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6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6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6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6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6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6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6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6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6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6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6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6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6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6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6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6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6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6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6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6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6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6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6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6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6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6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6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6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6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6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6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6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6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6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6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6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6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6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6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6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6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16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16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16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16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16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t="16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ht="16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t="16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 ht="16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 ht="16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 ht="16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ht="16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 ht="16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 ht="16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ht="16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t="16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ht="16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t="16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ht="16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ht="16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ht="16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ht="16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ht="16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ht="16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ht="16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ht="16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ht="16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ht="16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ht="16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ht="16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ht="16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ht="16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ht="16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ht="16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ht="16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ht="16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ht="16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ht="16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ht="16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ht="16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ht="16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ht="16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ht="16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ht="16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ht="16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ht="16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ht="16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ht="16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ht="16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ht="16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ht="16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ht="16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ht="16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ht="16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ht="16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ht="16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ht="16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ht="16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ht="16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ht="16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ht="16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ht="16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ht="16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ht="16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ht="16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ht="16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ht="16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ht="16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ht="16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ht="16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ht="16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ht="16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ht="16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ht="16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ht="16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ht="16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ht="16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ht="16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ht="16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ht="16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ht="16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ht="16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ht="16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ht="16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ht="16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ht="16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6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6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ht="16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ht="16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ht="16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ht="16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ht="16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ht="16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ht="16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ht="16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ht="16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ht="16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ht="16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ht="16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ht="16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ht="16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ht="16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ht="16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ht="16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ht="16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ht="16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ht="16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ht="16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ht="16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ht="16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ht="16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ht="16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ht="16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ht="16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ht="16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ht="16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ht="16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ht="16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ht="16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ht="16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ht="16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ht="16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ht="16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ht="16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ht="16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ht="16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ht="16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ht="16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ht="16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ht="16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ht="16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ht="16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ht="16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ht="16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ht="16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ht="16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ht="16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ht="16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ht="16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1:49" ht="16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ht="16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1:49" ht="16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ht="16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ht="16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ht="16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1:49" ht="16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ht="16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1:49" ht="16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49" ht="16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1:49" ht="16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ht="16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ht="16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ht="16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ht="16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ht="16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ht="16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ht="16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ht="16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ht="16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ht="16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ht="16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ht="16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ht="16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ht="16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ht="16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49" ht="16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ht="16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49" ht="16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ht="16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1:49" ht="16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ht="16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1:49" ht="16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ht="16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1:49" ht="16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1:49" ht="16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1:49" ht="16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1:49" ht="16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1:49" ht="16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ht="16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1:49" ht="16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ht="16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1:49" ht="16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ht="16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49" ht="16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ht="16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1:49" ht="16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ht="16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1:49" ht="16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ht="16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1:49" ht="16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ht="16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ht="16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ht="16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ht="16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ht="16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1:49" ht="16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ht="16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</row>
    <row r="408" spans="1:49" ht="16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ht="16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</row>
    <row r="410" spans="1:49" ht="16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ht="16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</row>
    <row r="412" spans="1:49" ht="16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ht="16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</row>
    <row r="414" spans="1:49" ht="16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ht="16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ht="16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ht="16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1:49" ht="16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ht="16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ht="16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ht="16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1:49" ht="16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ht="16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1:49" ht="16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ht="16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1:49" ht="16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ht="16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49" ht="16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1:49" ht="16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1:49" ht="16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  <row r="431" spans="1:49" ht="16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1:49" ht="16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1:49" ht="16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1:49" ht="16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1:49" ht="16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1:49" ht="16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</row>
    <row r="437" spans="1:49" ht="16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</row>
    <row r="438" spans="1:49" ht="16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ht="16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1:49" ht="16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ht="16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1:49" ht="16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1:49" ht="16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</row>
    <row r="444" spans="1:49" ht="16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49" ht="16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</row>
    <row r="446" spans="1:49" ht="16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1:49" ht="16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</row>
    <row r="448" spans="1:49" ht="16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1:49" ht="16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1:49" ht="16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1:49" ht="16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</row>
    <row r="452" spans="1:49" ht="16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ht="16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1:49" ht="16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49" ht="16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</row>
    <row r="456" spans="1:49" ht="16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1:49" ht="16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1:49" ht="16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49" ht="16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</row>
    <row r="460" spans="1:49" ht="16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ht="16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1:49" ht="16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1:49" ht="16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</row>
    <row r="464" spans="1:49" ht="16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1:49" ht="16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</row>
    <row r="466" spans="1:49" ht="16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ht="16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1:49" ht="16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1:49" ht="16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1:49" ht="16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1:49" ht="16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</row>
    <row r="472" spans="1:49" ht="16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1:49" ht="16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</row>
    <row r="474" spans="1:49" ht="16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1:49" ht="16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</row>
    <row r="476" spans="1:49" ht="16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</row>
    <row r="477" spans="1:49" ht="16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</row>
    <row r="478" spans="1:49" ht="16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49" ht="16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</row>
    <row r="480" spans="1:49" ht="16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49" ht="16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</row>
    <row r="482" spans="1:49" ht="16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</row>
    <row r="483" spans="1:49" ht="16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</row>
    <row r="484" spans="1:49" ht="16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</row>
    <row r="485" spans="1:49" ht="16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</row>
    <row r="486" spans="1:49" ht="16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49" ht="16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</row>
    <row r="488" spans="1:49" ht="16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1:49" ht="16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</row>
    <row r="490" spans="1:49" ht="16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49" ht="16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</row>
    <row r="492" spans="1:49" ht="16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ht="16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</row>
    <row r="494" spans="1:49" ht="16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49" ht="16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</row>
    <row r="496" spans="1:49" ht="16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</row>
    <row r="497" spans="1:49" ht="16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</row>
    <row r="498" spans="1:49" ht="16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ht="16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</row>
    <row r="500" spans="1:49" ht="16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</row>
    <row r="501" spans="1:49" ht="16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</row>
    <row r="502" spans="1:49" ht="16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ht="16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1:49" ht="16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1:49" ht="16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1:49" ht="16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ht="16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1:49" ht="16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49" ht="16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</row>
    <row r="510" spans="1:49" ht="16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ht="16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1:49" ht="16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49" ht="16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</row>
    <row r="514" spans="1:49" ht="16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49" ht="16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</row>
    <row r="516" spans="1:49" ht="16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1:49" ht="16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</row>
    <row r="518" spans="1:49" ht="16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1:49" ht="16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1:49" ht="16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1:49" ht="16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</row>
    <row r="522" spans="1:49" ht="16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1:49" ht="16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</row>
    <row r="524" spans="1:49" ht="16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ht="16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</row>
    <row r="526" spans="1:49" ht="16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</row>
    <row r="527" spans="1:49" ht="16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</row>
    <row r="528" spans="1:49" ht="16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</row>
    <row r="529" spans="1:49" ht="16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</row>
    <row r="530" spans="1:49" ht="16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</row>
    <row r="531" spans="1:49" ht="16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1:49" ht="16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</row>
    <row r="533" spans="1:49" ht="16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</row>
    <row r="534" spans="1:49" ht="16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</row>
    <row r="535" spans="1:49" ht="16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1:49" ht="16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1:49" ht="16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</row>
    <row r="538" spans="1:49" ht="16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</row>
    <row r="539" spans="1:49" ht="16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1:49" ht="16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1:49" ht="16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</row>
    <row r="542" spans="1:49" ht="16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1:49" ht="16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</row>
    <row r="544" spans="1:49" ht="16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</row>
    <row r="545" spans="1:49" ht="16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</row>
    <row r="546" spans="1:49" ht="16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</row>
    <row r="547" spans="1:49" ht="16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1:49" ht="16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1:49" ht="16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</row>
    <row r="550" spans="1:49" ht="16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1:49" ht="16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1:49" ht="16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1:49" ht="16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</row>
    <row r="554" spans="1:49" ht="16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</row>
    <row r="555" spans="1:49" ht="16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</row>
    <row r="556" spans="1:49" ht="16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</row>
    <row r="557" spans="1:49" ht="16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49" ht="16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1:49" ht="16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1:49" ht="16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</row>
    <row r="561" spans="1:49" ht="16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1:49" ht="16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</row>
    <row r="563" spans="1:49" ht="16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1:49" ht="16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1:49" ht="16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1:49" ht="16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1:49" ht="16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1:49" ht="16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1:49" ht="16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</row>
    <row r="570" spans="1:49" ht="16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1:49" ht="16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1:49" ht="16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  <row r="573" spans="1:49" ht="16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</row>
    <row r="574" spans="1:49" ht="16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1:49" ht="16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1:49" ht="16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1:49" ht="16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1:49" ht="16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1:49" ht="16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1:49" ht="16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1:49" ht="16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</row>
    <row r="582" spans="1:49" ht="16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</row>
    <row r="583" spans="1:49" ht="16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</row>
    <row r="584" spans="1:49" ht="16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</row>
    <row r="585" spans="1:49" ht="16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</row>
    <row r="586" spans="1:49" ht="16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</row>
    <row r="587" spans="1:49" ht="16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</row>
    <row r="588" spans="1:49" ht="16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</row>
    <row r="589" spans="1:49" ht="16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</row>
    <row r="590" spans="1:49" ht="16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</row>
    <row r="591" spans="1:49" ht="16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</row>
    <row r="592" spans="1:49" ht="16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</row>
    <row r="593" spans="1:49" ht="16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</row>
    <row r="594" spans="1:49" ht="16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</row>
    <row r="595" spans="1:49" ht="16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</row>
    <row r="596" spans="1:49" ht="16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</row>
    <row r="597" spans="1:49" ht="16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</row>
    <row r="598" spans="1:49" ht="16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</row>
    <row r="599" spans="1:49" ht="16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</row>
    <row r="600" spans="1:49" ht="16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</row>
    <row r="601" spans="1:49" ht="16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</row>
    <row r="602" spans="1:49" ht="16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</row>
    <row r="603" spans="1:49" ht="16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</row>
    <row r="604" spans="1:49" ht="16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</row>
    <row r="605" spans="1:49" ht="16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</row>
    <row r="606" spans="1:49" ht="16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</row>
    <row r="607" spans="1:49" ht="16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</row>
    <row r="608" spans="1:49" ht="16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</row>
    <row r="609" spans="1:49" ht="16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</row>
    <row r="610" spans="1:49" ht="16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</row>
    <row r="611" spans="1:49" ht="16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</row>
    <row r="612" spans="1:49" ht="16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</row>
    <row r="613" spans="1:49" ht="16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</row>
    <row r="614" spans="1:49" ht="16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</row>
    <row r="615" spans="1:49" ht="16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</row>
    <row r="616" spans="1:49" ht="16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</row>
    <row r="617" spans="1:49" ht="16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</row>
    <row r="618" spans="1:49" ht="16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</row>
    <row r="619" spans="1:49" ht="16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</row>
    <row r="620" spans="1:49" ht="16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</row>
    <row r="621" spans="1:49" ht="16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</row>
    <row r="622" spans="1:49" ht="16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</row>
    <row r="623" spans="1:49" ht="16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</row>
    <row r="624" spans="1:49" ht="16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</row>
    <row r="625" spans="1:49" ht="16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</row>
    <row r="626" spans="1:49" ht="16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</row>
    <row r="627" spans="1:49" ht="16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</row>
    <row r="628" spans="1:49" ht="16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</row>
    <row r="629" spans="1:49" ht="16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</row>
    <row r="630" spans="1:49" ht="16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</row>
    <row r="631" spans="1:49" ht="16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</row>
    <row r="632" spans="1:49" ht="16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</row>
    <row r="633" spans="1:49" ht="16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</row>
    <row r="634" spans="1:49" ht="16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</row>
    <row r="635" spans="1:49" ht="16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</row>
    <row r="636" spans="1:49" ht="16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</row>
    <row r="637" spans="1:49" ht="16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</row>
    <row r="638" spans="1:49" ht="16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</row>
    <row r="639" spans="1:49" ht="16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</row>
    <row r="640" spans="1:49" ht="16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</row>
    <row r="641" spans="1:49" ht="16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</row>
    <row r="642" spans="1:49" ht="16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</row>
    <row r="643" spans="1:49" ht="16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</row>
    <row r="644" spans="1:49" ht="16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</row>
    <row r="645" spans="1:49" ht="16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</row>
    <row r="646" spans="1:49" ht="16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</row>
    <row r="647" spans="1:49" ht="16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</row>
    <row r="648" spans="1:49" ht="16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</row>
    <row r="649" spans="1:49" ht="16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</row>
    <row r="650" spans="1:49" ht="16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</row>
    <row r="651" spans="1:49" ht="16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</row>
    <row r="652" spans="1:49" ht="16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</row>
    <row r="653" spans="1:49" ht="16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</row>
    <row r="654" spans="1:49" ht="16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</row>
    <row r="655" spans="1:49" ht="16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</row>
    <row r="656" spans="1:49" ht="16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</row>
    <row r="657" spans="1:49" ht="16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</row>
    <row r="658" spans="1:49" ht="16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</row>
    <row r="659" spans="1:49" ht="16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</row>
    <row r="660" spans="1:49" ht="16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</row>
    <row r="661" spans="1:49" ht="16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</row>
    <row r="662" spans="1:49" ht="16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</row>
    <row r="663" spans="1:49" ht="16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</row>
    <row r="664" spans="1:49" ht="16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</row>
    <row r="665" spans="1:49" ht="16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</row>
    <row r="666" spans="1:49" ht="16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</row>
    <row r="667" spans="1:49" ht="16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</row>
    <row r="668" spans="1:49" ht="16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</row>
    <row r="669" spans="1:49" ht="16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</row>
    <row r="670" spans="1:49" ht="16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</row>
    <row r="671" spans="1:49" ht="16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</row>
    <row r="672" spans="1:49" ht="16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</row>
    <row r="673" spans="1:49" ht="16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</row>
    <row r="674" spans="1:49" ht="16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</row>
    <row r="675" spans="1:49" ht="16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</row>
    <row r="676" spans="1:49" ht="16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</row>
    <row r="677" spans="1:49" ht="16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</row>
    <row r="678" spans="1:49" ht="16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</row>
    <row r="679" spans="1:49" ht="16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</row>
    <row r="680" spans="1:49" ht="16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</row>
    <row r="681" spans="1:49" ht="16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</row>
    <row r="682" spans="1:49" ht="16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</row>
    <row r="683" spans="1:49" ht="16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</row>
    <row r="684" spans="1:49" ht="16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</row>
    <row r="685" spans="1:49" ht="16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</row>
    <row r="686" spans="1:49" ht="16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</row>
    <row r="687" spans="1:49" ht="16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</row>
    <row r="688" spans="1:49" ht="16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</row>
    <row r="689" spans="1:49" ht="16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</row>
    <row r="690" spans="1:49" ht="16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</row>
    <row r="691" spans="1:49" ht="16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</row>
    <row r="692" spans="1:49" ht="16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</row>
    <row r="693" spans="1:49" ht="16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</row>
    <row r="694" spans="1:49" ht="16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</row>
    <row r="695" spans="1:49" ht="16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</row>
    <row r="696" spans="1:49" ht="16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</row>
    <row r="697" spans="1:49" ht="16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</row>
    <row r="698" spans="1:49" ht="16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</row>
    <row r="699" spans="1:49" ht="16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</row>
    <row r="700" spans="1:49" ht="16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</row>
    <row r="701" spans="1:49" ht="16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</row>
    <row r="702" spans="1:49" ht="16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</row>
    <row r="703" spans="1:49" ht="16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</row>
    <row r="704" spans="1:49" ht="16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</row>
    <row r="705" spans="1:49" ht="16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</row>
    <row r="706" spans="1:49" ht="16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</row>
    <row r="707" spans="1:49" ht="16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</row>
    <row r="708" spans="1:49" ht="16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</row>
    <row r="709" spans="1:49" ht="16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</row>
    <row r="710" spans="1:49" ht="16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</row>
    <row r="711" spans="1:49" ht="16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</row>
    <row r="712" spans="1:49" ht="16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</row>
    <row r="713" spans="1:49" ht="16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</row>
    <row r="714" spans="1:49" ht="16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</row>
    <row r="715" spans="1:49" ht="16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</row>
    <row r="716" spans="1:49" ht="16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</row>
    <row r="717" spans="1:49" ht="16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</row>
    <row r="718" spans="1:49" ht="16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</row>
    <row r="719" spans="1:49" ht="16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</row>
    <row r="720" spans="1:49" ht="16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</row>
    <row r="721" spans="1:49" ht="16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</row>
    <row r="722" spans="1:49" ht="16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</row>
    <row r="723" spans="1:49" ht="16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</row>
    <row r="724" spans="1:49" ht="16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</row>
    <row r="725" spans="1:49" ht="16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</row>
    <row r="726" spans="1:49" ht="16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</row>
    <row r="727" spans="1:49" ht="16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</row>
    <row r="728" spans="1:49" ht="16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</row>
    <row r="729" spans="1:49" ht="16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</row>
    <row r="730" spans="1:49" ht="16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</row>
    <row r="731" spans="1:49" ht="16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</row>
    <row r="732" spans="1:49" ht="16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</row>
    <row r="733" spans="1:49" ht="16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</row>
    <row r="734" spans="1:49" ht="16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</row>
    <row r="735" spans="1:49" ht="16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</row>
    <row r="736" spans="1:49" ht="16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</row>
    <row r="737" spans="1:49" ht="16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</row>
    <row r="738" spans="1:49" ht="16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</row>
    <row r="739" spans="1:49" ht="16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</row>
    <row r="740" spans="1:49" ht="16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</row>
    <row r="741" spans="1:49" ht="16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</row>
    <row r="742" spans="1:49" ht="16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</row>
    <row r="743" spans="1:49" ht="16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</row>
    <row r="744" spans="1:49" ht="16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</row>
    <row r="745" spans="1:49" ht="16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</row>
    <row r="746" spans="1:49" ht="16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</row>
    <row r="747" spans="1:49" ht="16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</row>
    <row r="748" spans="1:49" ht="16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</row>
    <row r="749" spans="1:49" ht="16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</row>
    <row r="750" spans="1:49" ht="16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</row>
    <row r="751" spans="1:49" ht="16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</row>
    <row r="752" spans="1:49" ht="16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</row>
    <row r="753" spans="1:49" ht="16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</row>
    <row r="754" spans="1:49" ht="16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</row>
    <row r="755" spans="1:49" ht="16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</row>
    <row r="756" spans="1:49" ht="16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</row>
    <row r="757" spans="1:49" ht="16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</row>
    <row r="758" spans="1:49" ht="16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</row>
    <row r="759" spans="1:49" ht="16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</row>
    <row r="760" spans="1:49" ht="16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</row>
    <row r="761" spans="1:49" ht="16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</row>
    <row r="762" spans="1:49" ht="16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</row>
    <row r="763" spans="1:49" ht="16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</row>
    <row r="764" spans="1:49" ht="16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</row>
    <row r="765" spans="1:49" ht="16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</row>
    <row r="766" spans="1:49" ht="16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</row>
    <row r="767" spans="1:49" ht="16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</row>
    <row r="768" spans="1:49" ht="16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</row>
    <row r="769" spans="1:49" ht="16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</row>
    <row r="770" spans="1:49" ht="16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</row>
    <row r="771" spans="1:49" ht="16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</row>
    <row r="772" spans="1:49" ht="16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</row>
    <row r="773" spans="1:49" ht="16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</row>
    <row r="774" spans="1:49" ht="16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</row>
    <row r="775" spans="1:49" ht="16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</row>
    <row r="776" spans="1:49" ht="16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</row>
    <row r="777" spans="1:49" ht="16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</row>
    <row r="778" spans="1:49" ht="16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</row>
    <row r="779" spans="1:49" ht="16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</row>
    <row r="780" spans="1:49" ht="16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</row>
    <row r="781" spans="1:49" ht="16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</row>
    <row r="782" spans="1:49" ht="16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</row>
    <row r="783" spans="1:49" ht="16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</row>
    <row r="784" spans="1:49" ht="16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</row>
    <row r="785" spans="1:49" ht="16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</row>
    <row r="786" spans="1:49" ht="16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</row>
    <row r="787" spans="1:49" ht="16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</row>
    <row r="788" spans="1:49" ht="16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</row>
    <row r="789" spans="1:49" ht="16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</row>
    <row r="790" spans="1:49" ht="16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</row>
    <row r="791" spans="1:49" ht="16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</row>
    <row r="792" spans="1:49" ht="16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</row>
    <row r="793" spans="1:49" ht="16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</row>
    <row r="794" spans="1:49" ht="16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</row>
    <row r="795" spans="1:49" ht="16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</row>
    <row r="796" spans="1:49" ht="16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</row>
    <row r="797" spans="1:49" ht="16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</row>
    <row r="798" spans="1:49" ht="16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</row>
    <row r="799" spans="1:49" ht="16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</row>
    <row r="800" spans="1:49" ht="16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</row>
    <row r="801" spans="1:49" ht="16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</row>
    <row r="802" spans="1:49" ht="16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</row>
    <row r="803" spans="1:49" ht="16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</row>
    <row r="804" spans="1:49" ht="16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</row>
    <row r="805" spans="1:49" ht="16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</row>
    <row r="806" spans="1:49" ht="16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</row>
    <row r="807" spans="1:49" ht="16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</row>
    <row r="808" spans="1:49" ht="16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</row>
    <row r="809" spans="1:49" ht="16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</row>
    <row r="810" spans="1:49" ht="16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</row>
    <row r="811" spans="1:49" ht="16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</row>
    <row r="812" spans="1:49" ht="16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</row>
    <row r="813" spans="1:49" ht="16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</row>
    <row r="814" spans="1:49" ht="16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</row>
    <row r="815" spans="1:49" ht="16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</row>
    <row r="816" spans="1:49" ht="16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</row>
    <row r="817" spans="1:49" ht="16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</row>
    <row r="818" spans="1:49" ht="16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</row>
    <row r="819" spans="1:49" ht="16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</row>
    <row r="820" spans="1:49" ht="16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</row>
    <row r="821" spans="1:49" ht="16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</row>
    <row r="822" spans="1:49" ht="16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</row>
    <row r="823" spans="1:49" ht="16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</row>
    <row r="824" spans="1:49" ht="16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</row>
    <row r="825" spans="1:49" ht="16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</row>
    <row r="826" spans="1:49" ht="16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</row>
    <row r="827" spans="1:49" ht="16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</row>
    <row r="828" spans="1:49" ht="16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</row>
    <row r="829" spans="1:49" ht="16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</row>
    <row r="830" spans="1:49" ht="16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</row>
    <row r="831" spans="1:49" ht="16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</row>
    <row r="832" spans="1:49" ht="16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</row>
    <row r="833" spans="1:49" ht="16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</row>
    <row r="834" spans="1:49" ht="16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</row>
    <row r="835" spans="1:49" ht="16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</row>
    <row r="836" spans="1:49" ht="16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</row>
    <row r="837" spans="1:49" ht="16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</row>
    <row r="838" spans="1:49" ht="16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</row>
    <row r="839" spans="1:49" ht="16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</row>
    <row r="840" spans="1:49" ht="16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</row>
    <row r="841" spans="1:49" ht="16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</row>
    <row r="842" spans="1:49" ht="16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</row>
    <row r="843" spans="1:49" ht="16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</row>
    <row r="844" spans="1:49" ht="16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</row>
    <row r="845" spans="1:49" ht="16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</row>
    <row r="846" spans="1:49" ht="16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</row>
    <row r="847" spans="1:49" ht="16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</row>
    <row r="848" spans="1:49" ht="16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</row>
    <row r="849" spans="1:49" ht="16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</row>
    <row r="850" spans="1:49" ht="16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</row>
    <row r="851" spans="1:49" ht="16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</row>
    <row r="852" spans="1:49" ht="16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</row>
    <row r="853" spans="1:49" ht="16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</row>
    <row r="854" spans="1:49" ht="16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</row>
    <row r="855" spans="1:49" ht="16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</row>
    <row r="856" spans="1:49" ht="16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</row>
    <row r="857" spans="1:49" ht="16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</row>
    <row r="858" spans="1:49" ht="16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</row>
    <row r="859" spans="1:49" ht="16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</row>
    <row r="860" spans="1:49" ht="16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</row>
    <row r="861" spans="1:49" ht="16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</row>
    <row r="862" spans="1:49" ht="16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</row>
    <row r="863" spans="1:49" ht="16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</row>
    <row r="864" spans="1:49" ht="16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</row>
    <row r="865" spans="1:49" ht="16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</row>
    <row r="866" spans="1:49" ht="16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</row>
    <row r="867" spans="1:49" ht="16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</row>
    <row r="868" spans="1:49" ht="16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</row>
    <row r="869" spans="1:49" ht="16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</row>
    <row r="870" spans="1:49" ht="16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</row>
    <row r="871" spans="1:49" ht="16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</row>
    <row r="872" spans="1:49" ht="16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</row>
    <row r="873" spans="1:49" ht="16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</row>
    <row r="874" spans="1:49" ht="16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</row>
    <row r="875" spans="1:49" ht="16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</row>
    <row r="876" spans="1:49" ht="16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</row>
    <row r="877" spans="1:49" ht="16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</row>
    <row r="878" spans="1:49" ht="16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</row>
    <row r="879" spans="1:49" ht="16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</row>
    <row r="880" spans="1:49" ht="16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</row>
    <row r="881" spans="1:49" ht="16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</row>
    <row r="882" spans="1:49" ht="16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</row>
    <row r="883" spans="1:49" ht="16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</row>
    <row r="884" spans="1:49" ht="16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</row>
    <row r="885" spans="1:49" ht="16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</row>
    <row r="886" spans="1:49" ht="16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</row>
    <row r="887" spans="1:49" ht="16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</row>
    <row r="888" spans="1:49" ht="16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</row>
    <row r="889" spans="1:49" ht="16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</row>
    <row r="890" spans="1:49" ht="16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</row>
    <row r="891" spans="1:49" ht="16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</row>
    <row r="892" spans="1:49" ht="16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</row>
    <row r="893" spans="1:49" ht="16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</row>
    <row r="894" spans="1:49" ht="16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</row>
    <row r="895" spans="1:49" ht="16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</row>
    <row r="896" spans="1:49" ht="16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</row>
    <row r="897" spans="1:49" ht="16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</row>
    <row r="898" spans="1:49" ht="16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</row>
    <row r="899" spans="1:49" ht="16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</row>
    <row r="900" spans="1:49" ht="16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</row>
    <row r="901" spans="1:49" ht="16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</row>
    <row r="902" spans="1:49" ht="16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</row>
    <row r="903" spans="1:49" ht="16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</row>
    <row r="904" spans="1:49" ht="16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</row>
    <row r="905" spans="1:49" ht="16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</row>
    <row r="906" spans="1:49" ht="16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</row>
    <row r="907" spans="1:49" ht="16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</row>
    <row r="908" spans="1:49" ht="16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</row>
    <row r="909" spans="1:49" ht="16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</row>
    <row r="910" spans="1:49" ht="16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</row>
    <row r="911" spans="1:49" ht="16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</row>
    <row r="912" spans="1:49" ht="16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</row>
    <row r="913" spans="1:49" ht="16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</row>
    <row r="914" spans="1:49" ht="16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</row>
    <row r="915" spans="1:49" ht="16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</row>
    <row r="916" spans="1:49" ht="16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</row>
    <row r="917" spans="1:49" ht="16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</row>
    <row r="918" spans="1:49" ht="16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</row>
    <row r="919" spans="1:49" ht="16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</row>
    <row r="920" spans="1:49" ht="16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</row>
    <row r="921" spans="1:49" ht="16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</row>
    <row r="922" spans="1:49" ht="16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</row>
    <row r="923" spans="1:49" ht="16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</row>
    <row r="924" spans="1:49" ht="16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</row>
    <row r="925" spans="1:49" ht="16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</row>
    <row r="926" spans="1:49" ht="16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</row>
    <row r="927" spans="1:49" ht="16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</row>
    <row r="928" spans="1:49" ht="16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</row>
    <row r="929" spans="1:49" ht="16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</row>
    <row r="930" spans="1:49" ht="16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</row>
    <row r="931" spans="1:49" ht="16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</row>
    <row r="932" spans="1:49" ht="16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</row>
    <row r="933" spans="1:49" ht="16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</row>
    <row r="934" spans="1:49" ht="16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</row>
    <row r="935" spans="1:49" ht="16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</row>
    <row r="936" spans="1:49" ht="16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</row>
    <row r="937" spans="1:49" ht="16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</row>
    <row r="938" spans="1:49" ht="16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</row>
    <row r="939" spans="1:49" ht="16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</row>
    <row r="940" spans="1:49" ht="16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</row>
    <row r="941" spans="1:49" ht="16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</row>
    <row r="942" spans="1:49" ht="16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</row>
    <row r="943" spans="1:49" ht="16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</row>
    <row r="944" spans="1:49" ht="16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</row>
    <row r="945" spans="1:49" ht="16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</row>
    <row r="946" spans="1:49" ht="16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</row>
    <row r="947" spans="1:49" ht="16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</row>
    <row r="948" spans="1:49" ht="16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</row>
    <row r="949" spans="1:49" ht="16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</row>
    <row r="950" spans="1:49" ht="16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</row>
    <row r="951" spans="1:49" ht="16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</row>
    <row r="952" spans="1:49" ht="16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</row>
    <row r="953" spans="1:49" ht="16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</row>
    <row r="954" spans="1:49" ht="16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</row>
    <row r="955" spans="1:49" ht="16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</row>
    <row r="956" spans="1:49" ht="16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</row>
    <row r="957" spans="1:49" ht="16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</row>
    <row r="958" spans="1:49" ht="16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</row>
    <row r="959" spans="1:49" ht="16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</row>
    <row r="960" spans="1:49" ht="16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</row>
    <row r="961" spans="1:49" ht="16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</row>
    <row r="962" spans="1:49" ht="16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</row>
    <row r="963" spans="1:49" ht="16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</row>
    <row r="964" spans="1:49" ht="16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</row>
    <row r="965" spans="1:49" ht="16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</row>
    <row r="966" spans="1:49" ht="16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</row>
    <row r="967" spans="1:49" ht="16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</row>
    <row r="968" spans="1:49" ht="16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</row>
    <row r="969" spans="1:49" ht="16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</row>
    <row r="970" spans="1:49" ht="16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</row>
    <row r="971" spans="1:49" ht="16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</row>
    <row r="972" spans="1:49" ht="16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</row>
    <row r="973" spans="1:49" ht="16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</row>
    <row r="974" spans="1:49" ht="16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</row>
    <row r="975" spans="1:49" ht="16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</row>
    <row r="976" spans="1:49" ht="16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</row>
    <row r="977" spans="1:49" ht="16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</row>
    <row r="978" spans="1:49" ht="16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</row>
    <row r="979" spans="1:49" ht="16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</row>
    <row r="980" spans="1:49" ht="16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</row>
    <row r="981" spans="1:49" ht="16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</row>
    <row r="982" spans="1:49" ht="16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</row>
    <row r="983" spans="1:49" ht="16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</row>
    <row r="984" spans="1:49" ht="16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</row>
    <row r="985" spans="1:49" ht="16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</row>
    <row r="986" spans="1:49" ht="16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</row>
    <row r="987" spans="1:49" ht="16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</row>
    <row r="988" spans="1:49" ht="16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</row>
    <row r="989" spans="1:49" ht="16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</row>
    <row r="990" spans="1:49" ht="16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</row>
    <row r="991" spans="1:49" ht="16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</row>
    <row r="992" spans="1:49" ht="16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</row>
    <row r="993" spans="1:49" ht="16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</row>
    <row r="994" spans="1:49" ht="16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</row>
    <row r="995" spans="1:49" ht="16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</row>
    <row r="996" spans="1:49" ht="16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</row>
    <row r="997" spans="1:49" ht="16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</row>
    <row r="998" spans="1:49" ht="16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</row>
    <row r="999" spans="1:49" ht="16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</row>
    <row r="1000" spans="1:49" ht="16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3.50390625" defaultRowHeight="15" customHeight="1"/>
  <cols>
    <col min="1" max="2" width="7.125" style="0" customWidth="1"/>
    <col min="3" max="3" width="7.00390625" style="0" customWidth="1"/>
    <col min="4" max="4" width="8.75390625" style="0" customWidth="1"/>
    <col min="5" max="8" width="7.00390625" style="0" customWidth="1"/>
    <col min="9" max="9" width="7.125" style="0" customWidth="1"/>
    <col min="10" max="13" width="7.00390625" style="0" customWidth="1"/>
    <col min="14" max="14" width="7.75390625" style="0" customWidth="1"/>
    <col min="15" max="15" width="7.125" style="0" customWidth="1"/>
    <col min="16" max="17" width="8.125" style="0" customWidth="1"/>
    <col min="18" max="18" width="7.00390625" style="0" customWidth="1"/>
    <col min="19" max="19" width="8.125" style="0" customWidth="1"/>
    <col min="20" max="26" width="7.00390625" style="0" customWidth="1"/>
  </cols>
  <sheetData>
    <row r="1" spans="1:26" ht="16.5" customHeight="1">
      <c r="A1" s="48" t="s">
        <v>65</v>
      </c>
      <c r="B1" s="48" t="s">
        <v>173</v>
      </c>
      <c r="C1" s="48" t="s">
        <v>121</v>
      </c>
      <c r="D1" s="48" t="s">
        <v>193</v>
      </c>
      <c r="E1" s="48" t="s">
        <v>207</v>
      </c>
      <c r="F1" s="48" t="s">
        <v>391</v>
      </c>
      <c r="G1" s="48" t="s">
        <v>221</v>
      </c>
      <c r="H1" s="48" t="s">
        <v>234</v>
      </c>
      <c r="I1" s="48" t="s">
        <v>13</v>
      </c>
      <c r="J1" s="48" t="s">
        <v>258</v>
      </c>
      <c r="K1" s="48" t="s">
        <v>269</v>
      </c>
      <c r="L1" s="48" t="s">
        <v>281</v>
      </c>
      <c r="M1" s="48" t="s">
        <v>217</v>
      </c>
      <c r="N1" s="48" t="s">
        <v>278</v>
      </c>
      <c r="O1" s="48" t="s">
        <v>144</v>
      </c>
      <c r="P1" s="48" t="s">
        <v>137</v>
      </c>
      <c r="Q1" s="48" t="s">
        <v>325</v>
      </c>
      <c r="R1" s="48" t="s">
        <v>335</v>
      </c>
      <c r="S1" s="48" t="s">
        <v>344</v>
      </c>
      <c r="T1" s="48" t="s">
        <v>114</v>
      </c>
      <c r="U1" s="48" t="s">
        <v>86</v>
      </c>
      <c r="V1" s="48" t="s">
        <v>218</v>
      </c>
      <c r="W1" s="48" t="s">
        <v>479</v>
      </c>
      <c r="X1" s="49"/>
      <c r="Y1" s="8"/>
      <c r="Z1" s="8"/>
    </row>
    <row r="2" spans="1:26" ht="15.75" customHeight="1">
      <c r="A2" s="50" t="s">
        <v>480</v>
      </c>
      <c r="B2" s="50" t="s">
        <v>481</v>
      </c>
      <c r="C2" s="50" t="s">
        <v>482</v>
      </c>
      <c r="D2" s="50" t="s">
        <v>483</v>
      </c>
      <c r="E2" s="50" t="s">
        <v>484</v>
      </c>
      <c r="F2" s="51" t="s">
        <v>485</v>
      </c>
      <c r="G2" s="50" t="s">
        <v>486</v>
      </c>
      <c r="H2" s="50" t="s">
        <v>487</v>
      </c>
      <c r="I2" s="50" t="s">
        <v>488</v>
      </c>
      <c r="J2" s="50" t="s">
        <v>489</v>
      </c>
      <c r="K2" s="50" t="s">
        <v>490</v>
      </c>
      <c r="L2" s="50" t="s">
        <v>491</v>
      </c>
      <c r="M2" s="51" t="s">
        <v>492</v>
      </c>
      <c r="N2" s="50" t="s">
        <v>493</v>
      </c>
      <c r="O2" s="50" t="s">
        <v>494</v>
      </c>
      <c r="P2" s="50" t="s">
        <v>495</v>
      </c>
      <c r="Q2" s="50" t="s">
        <v>496</v>
      </c>
      <c r="R2" s="50" t="s">
        <v>497</v>
      </c>
      <c r="S2" s="50" t="s">
        <v>498</v>
      </c>
      <c r="T2" s="50" t="s">
        <v>499</v>
      </c>
      <c r="U2" s="50" t="s">
        <v>500</v>
      </c>
      <c r="V2" s="50" t="s">
        <v>501</v>
      </c>
      <c r="W2" s="50" t="s">
        <v>502</v>
      </c>
      <c r="X2" s="7"/>
      <c r="Y2" s="8"/>
      <c r="Z2" s="8"/>
    </row>
    <row r="3" spans="1:26" ht="15.75" customHeight="1">
      <c r="A3" s="50" t="s">
        <v>503</v>
      </c>
      <c r="B3" s="50" t="s">
        <v>504</v>
      </c>
      <c r="C3" s="50" t="s">
        <v>505</v>
      </c>
      <c r="D3" s="50" t="s">
        <v>506</v>
      </c>
      <c r="E3" s="50" t="s">
        <v>507</v>
      </c>
      <c r="F3" s="50"/>
      <c r="G3" s="50" t="s">
        <v>508</v>
      </c>
      <c r="H3" s="50" t="s">
        <v>509</v>
      </c>
      <c r="I3" s="50" t="s">
        <v>510</v>
      </c>
      <c r="J3" s="50" t="s">
        <v>511</v>
      </c>
      <c r="K3" s="50" t="s">
        <v>512</v>
      </c>
      <c r="L3" s="50" t="s">
        <v>513</v>
      </c>
      <c r="M3" s="52"/>
      <c r="N3" s="50" t="s">
        <v>514</v>
      </c>
      <c r="O3" s="50" t="s">
        <v>515</v>
      </c>
      <c r="P3" s="50" t="s">
        <v>516</v>
      </c>
      <c r="Q3" s="50" t="s">
        <v>517</v>
      </c>
      <c r="R3" s="50" t="s">
        <v>518</v>
      </c>
      <c r="S3" s="50" t="s">
        <v>519</v>
      </c>
      <c r="T3" s="50" t="s">
        <v>520</v>
      </c>
      <c r="U3" s="50" t="s">
        <v>521</v>
      </c>
      <c r="V3" s="50" t="s">
        <v>522</v>
      </c>
      <c r="W3" s="50" t="s">
        <v>523</v>
      </c>
      <c r="X3" s="7"/>
      <c r="Y3" s="8"/>
      <c r="Z3" s="8"/>
    </row>
    <row r="4" spans="1:26" ht="15.75" customHeight="1">
      <c r="A4" s="50" t="s">
        <v>524</v>
      </c>
      <c r="B4" s="50" t="s">
        <v>525</v>
      </c>
      <c r="C4" s="50" t="s">
        <v>526</v>
      </c>
      <c r="D4" s="50" t="s">
        <v>527</v>
      </c>
      <c r="E4" s="50" t="s">
        <v>528</v>
      </c>
      <c r="F4" s="50"/>
      <c r="G4" s="50" t="s">
        <v>529</v>
      </c>
      <c r="H4" s="50" t="s">
        <v>530</v>
      </c>
      <c r="I4" s="50" t="s">
        <v>531</v>
      </c>
      <c r="J4" s="50" t="s">
        <v>532</v>
      </c>
      <c r="K4" s="50" t="s">
        <v>533</v>
      </c>
      <c r="L4" s="50" t="s">
        <v>534</v>
      </c>
      <c r="M4" s="52"/>
      <c r="N4" s="50" t="s">
        <v>535</v>
      </c>
      <c r="O4" s="50" t="s">
        <v>536</v>
      </c>
      <c r="P4" s="50" t="s">
        <v>537</v>
      </c>
      <c r="Q4" s="50" t="s">
        <v>538</v>
      </c>
      <c r="R4" s="50" t="s">
        <v>539</v>
      </c>
      <c r="S4" s="50" t="s">
        <v>540</v>
      </c>
      <c r="T4" s="50" t="s">
        <v>541</v>
      </c>
      <c r="U4" s="50" t="s">
        <v>542</v>
      </c>
      <c r="V4" s="50" t="s">
        <v>543</v>
      </c>
      <c r="W4" s="52"/>
      <c r="X4" s="7"/>
      <c r="Y4" s="8"/>
      <c r="Z4" s="8"/>
    </row>
    <row r="5" spans="1:26" ht="15.75" customHeight="1">
      <c r="A5" s="50" t="s">
        <v>544</v>
      </c>
      <c r="B5" s="50" t="s">
        <v>545</v>
      </c>
      <c r="C5" s="50" t="s">
        <v>546</v>
      </c>
      <c r="D5" s="50" t="s">
        <v>547</v>
      </c>
      <c r="E5" s="50" t="s">
        <v>548</v>
      </c>
      <c r="F5" s="50"/>
      <c r="G5" s="50" t="s">
        <v>549</v>
      </c>
      <c r="H5" s="50" t="s">
        <v>550</v>
      </c>
      <c r="I5" s="50" t="s">
        <v>14</v>
      </c>
      <c r="J5" s="50" t="s">
        <v>551</v>
      </c>
      <c r="K5" s="50" t="s">
        <v>552</v>
      </c>
      <c r="L5" s="50" t="s">
        <v>553</v>
      </c>
      <c r="M5" s="52"/>
      <c r="N5" s="50" t="s">
        <v>554</v>
      </c>
      <c r="O5" s="50" t="s">
        <v>555</v>
      </c>
      <c r="P5" s="50" t="s">
        <v>556</v>
      </c>
      <c r="Q5" s="50" t="s">
        <v>557</v>
      </c>
      <c r="R5" s="50" t="s">
        <v>558</v>
      </c>
      <c r="S5" s="50" t="s">
        <v>559</v>
      </c>
      <c r="T5" s="50" t="s">
        <v>560</v>
      </c>
      <c r="U5" s="50" t="s">
        <v>561</v>
      </c>
      <c r="V5" s="50" t="s">
        <v>562</v>
      </c>
      <c r="W5" s="52"/>
      <c r="X5" s="7"/>
      <c r="Y5" s="8"/>
      <c r="Z5" s="8"/>
    </row>
    <row r="6" spans="1:26" ht="15.75" customHeight="1">
      <c r="A6" s="50" t="s">
        <v>563</v>
      </c>
      <c r="B6" s="50" t="s">
        <v>564</v>
      </c>
      <c r="C6" s="50" t="s">
        <v>565</v>
      </c>
      <c r="D6" s="50" t="s">
        <v>566</v>
      </c>
      <c r="E6" s="50" t="s">
        <v>567</v>
      </c>
      <c r="F6" s="50"/>
      <c r="G6" s="50" t="s">
        <v>568</v>
      </c>
      <c r="H6" s="50" t="s">
        <v>569</v>
      </c>
      <c r="I6" s="50" t="s">
        <v>570</v>
      </c>
      <c r="J6" s="50" t="s">
        <v>571</v>
      </c>
      <c r="K6" s="50" t="s">
        <v>572</v>
      </c>
      <c r="L6" s="50" t="s">
        <v>573</v>
      </c>
      <c r="M6" s="52"/>
      <c r="N6" s="50" t="s">
        <v>574</v>
      </c>
      <c r="O6" s="50" t="s">
        <v>575</v>
      </c>
      <c r="P6" s="50" t="s">
        <v>576</v>
      </c>
      <c r="Q6" s="50" t="s">
        <v>577</v>
      </c>
      <c r="R6" s="50" t="s">
        <v>578</v>
      </c>
      <c r="S6" s="50" t="s">
        <v>579</v>
      </c>
      <c r="T6" s="50" t="s">
        <v>580</v>
      </c>
      <c r="U6" s="50" t="s">
        <v>581</v>
      </c>
      <c r="V6" s="52"/>
      <c r="W6" s="52"/>
      <c r="X6" s="7"/>
      <c r="Y6" s="8"/>
      <c r="Z6" s="8"/>
    </row>
    <row r="7" spans="1:26" ht="15.75" customHeight="1">
      <c r="A7" s="50" t="s">
        <v>582</v>
      </c>
      <c r="B7" s="50" t="s">
        <v>583</v>
      </c>
      <c r="C7" s="50" t="s">
        <v>584</v>
      </c>
      <c r="D7" s="50" t="s">
        <v>585</v>
      </c>
      <c r="E7" s="50" t="s">
        <v>586</v>
      </c>
      <c r="F7" s="50"/>
      <c r="G7" s="50" t="s">
        <v>587</v>
      </c>
      <c r="H7" s="50" t="s">
        <v>588</v>
      </c>
      <c r="I7" s="50" t="s">
        <v>589</v>
      </c>
      <c r="J7" s="50" t="s">
        <v>590</v>
      </c>
      <c r="K7" s="50" t="s">
        <v>591</v>
      </c>
      <c r="L7" s="50" t="s">
        <v>592</v>
      </c>
      <c r="M7" s="52"/>
      <c r="N7" s="50" t="s">
        <v>593</v>
      </c>
      <c r="O7" s="50" t="s">
        <v>594</v>
      </c>
      <c r="P7" s="50" t="s">
        <v>595</v>
      </c>
      <c r="Q7" s="50" t="s">
        <v>596</v>
      </c>
      <c r="R7" s="50" t="s">
        <v>597</v>
      </c>
      <c r="S7" s="50" t="s">
        <v>598</v>
      </c>
      <c r="T7" s="50" t="s">
        <v>599</v>
      </c>
      <c r="U7" s="50" t="s">
        <v>600</v>
      </c>
      <c r="V7" s="52"/>
      <c r="W7" s="52"/>
      <c r="X7" s="7"/>
      <c r="Y7" s="8"/>
      <c r="Z7" s="8"/>
    </row>
    <row r="8" spans="1:26" ht="15.75" customHeight="1">
      <c r="A8" s="50" t="s">
        <v>601</v>
      </c>
      <c r="B8" s="50" t="s">
        <v>602</v>
      </c>
      <c r="C8" s="50" t="s">
        <v>603</v>
      </c>
      <c r="D8" s="50" t="s">
        <v>604</v>
      </c>
      <c r="E8" s="50" t="s">
        <v>605</v>
      </c>
      <c r="F8" s="50"/>
      <c r="G8" s="50" t="s">
        <v>606</v>
      </c>
      <c r="H8" s="50" t="s">
        <v>607</v>
      </c>
      <c r="I8" s="50" t="s">
        <v>608</v>
      </c>
      <c r="J8" s="50" t="s">
        <v>609</v>
      </c>
      <c r="K8" s="50" t="s">
        <v>610</v>
      </c>
      <c r="L8" s="50" t="s">
        <v>611</v>
      </c>
      <c r="M8" s="52"/>
      <c r="N8" s="50" t="s">
        <v>612</v>
      </c>
      <c r="O8" s="50" t="s">
        <v>613</v>
      </c>
      <c r="P8" s="50" t="s">
        <v>614</v>
      </c>
      <c r="Q8" s="50" t="s">
        <v>615</v>
      </c>
      <c r="R8" s="50" t="s">
        <v>616</v>
      </c>
      <c r="S8" s="50" t="s">
        <v>617</v>
      </c>
      <c r="T8" s="52"/>
      <c r="U8" s="52"/>
      <c r="V8" s="52"/>
      <c r="W8" s="52"/>
      <c r="X8" s="7"/>
      <c r="Y8" s="8"/>
      <c r="Z8" s="8"/>
    </row>
    <row r="9" spans="1:26" ht="15.75" customHeight="1">
      <c r="A9" s="50" t="s">
        <v>618</v>
      </c>
      <c r="B9" s="50" t="s">
        <v>619</v>
      </c>
      <c r="C9" s="50"/>
      <c r="D9" s="50" t="s">
        <v>620</v>
      </c>
      <c r="E9" s="50" t="s">
        <v>621</v>
      </c>
      <c r="F9" s="50"/>
      <c r="G9" s="50" t="s">
        <v>622</v>
      </c>
      <c r="H9" s="50" t="s">
        <v>623</v>
      </c>
      <c r="I9" s="50" t="s">
        <v>624</v>
      </c>
      <c r="J9" s="50" t="s">
        <v>625</v>
      </c>
      <c r="K9" s="50" t="s">
        <v>626</v>
      </c>
      <c r="L9" s="50" t="s">
        <v>627</v>
      </c>
      <c r="M9" s="52"/>
      <c r="N9" s="50" t="s">
        <v>628</v>
      </c>
      <c r="O9" s="50" t="s">
        <v>629</v>
      </c>
      <c r="P9" s="50" t="s">
        <v>630</v>
      </c>
      <c r="Q9" s="50" t="s">
        <v>631</v>
      </c>
      <c r="R9" s="50" t="s">
        <v>632</v>
      </c>
      <c r="S9" s="50" t="s">
        <v>633</v>
      </c>
      <c r="T9" s="52"/>
      <c r="U9" s="52"/>
      <c r="V9" s="52"/>
      <c r="W9" s="52"/>
      <c r="X9" s="7"/>
      <c r="Y9" s="8"/>
      <c r="Z9" s="8"/>
    </row>
    <row r="10" spans="1:26" ht="15.75" customHeight="1">
      <c r="A10" s="50" t="s">
        <v>634</v>
      </c>
      <c r="B10" s="50" t="s">
        <v>635</v>
      </c>
      <c r="C10" s="50"/>
      <c r="D10" s="50" t="s">
        <v>636</v>
      </c>
      <c r="E10" s="50" t="s">
        <v>637</v>
      </c>
      <c r="F10" s="50"/>
      <c r="G10" s="50" t="s">
        <v>638</v>
      </c>
      <c r="H10" s="50" t="s">
        <v>639</v>
      </c>
      <c r="I10" s="50" t="s">
        <v>640</v>
      </c>
      <c r="J10" s="50" t="s">
        <v>641</v>
      </c>
      <c r="K10" s="50" t="s">
        <v>642</v>
      </c>
      <c r="L10" s="50" t="s">
        <v>643</v>
      </c>
      <c r="M10" s="52"/>
      <c r="N10" s="50" t="s">
        <v>644</v>
      </c>
      <c r="O10" s="50" t="s">
        <v>645</v>
      </c>
      <c r="P10" s="50" t="s">
        <v>646</v>
      </c>
      <c r="Q10" s="50" t="s">
        <v>647</v>
      </c>
      <c r="R10" s="50" t="s">
        <v>648</v>
      </c>
      <c r="S10" s="50" t="s">
        <v>649</v>
      </c>
      <c r="T10" s="52"/>
      <c r="U10" s="52"/>
      <c r="V10" s="52"/>
      <c r="W10" s="52"/>
      <c r="X10" s="7"/>
      <c r="Y10" s="8"/>
      <c r="Z10" s="8"/>
    </row>
    <row r="11" spans="1:26" ht="15.75" customHeight="1">
      <c r="A11" s="50" t="s">
        <v>650</v>
      </c>
      <c r="B11" s="50" t="s">
        <v>651</v>
      </c>
      <c r="C11" s="50"/>
      <c r="D11" s="50" t="s">
        <v>652</v>
      </c>
      <c r="E11" s="50" t="s">
        <v>653</v>
      </c>
      <c r="F11" s="50"/>
      <c r="G11" s="50" t="s">
        <v>654</v>
      </c>
      <c r="H11" s="50" t="s">
        <v>655</v>
      </c>
      <c r="I11" s="50" t="s">
        <v>656</v>
      </c>
      <c r="J11" s="50" t="s">
        <v>657</v>
      </c>
      <c r="K11" s="50" t="s">
        <v>658</v>
      </c>
      <c r="L11" s="50" t="s">
        <v>659</v>
      </c>
      <c r="M11" s="52"/>
      <c r="N11" s="50" t="s">
        <v>660</v>
      </c>
      <c r="O11" s="50" t="s">
        <v>661</v>
      </c>
      <c r="P11" s="50" t="s">
        <v>662</v>
      </c>
      <c r="Q11" s="50" t="s">
        <v>663</v>
      </c>
      <c r="R11" s="50" t="s">
        <v>664</v>
      </c>
      <c r="S11" s="50" t="s">
        <v>665</v>
      </c>
      <c r="T11" s="52"/>
      <c r="U11" s="52"/>
      <c r="V11" s="52"/>
      <c r="W11" s="52"/>
      <c r="X11" s="7"/>
      <c r="Y11" s="8"/>
      <c r="Z11" s="8"/>
    </row>
    <row r="12" spans="1:26" ht="15.75" customHeight="1">
      <c r="A12" s="50" t="s">
        <v>666</v>
      </c>
      <c r="B12" s="50" t="s">
        <v>667</v>
      </c>
      <c r="C12" s="50"/>
      <c r="D12" s="50" t="s">
        <v>668</v>
      </c>
      <c r="E12" s="50" t="s">
        <v>669</v>
      </c>
      <c r="F12" s="50"/>
      <c r="G12" s="50" t="s">
        <v>670</v>
      </c>
      <c r="H12" s="50" t="s">
        <v>671</v>
      </c>
      <c r="I12" s="50" t="s">
        <v>672</v>
      </c>
      <c r="J12" s="50" t="s">
        <v>673</v>
      </c>
      <c r="K12" s="50" t="s">
        <v>674</v>
      </c>
      <c r="L12" s="50" t="s">
        <v>675</v>
      </c>
      <c r="M12" s="52"/>
      <c r="N12" s="50" t="s">
        <v>676</v>
      </c>
      <c r="O12" s="50" t="s">
        <v>677</v>
      </c>
      <c r="P12" s="50" t="s">
        <v>678</v>
      </c>
      <c r="Q12" s="50" t="s">
        <v>679</v>
      </c>
      <c r="R12" s="50" t="s">
        <v>680</v>
      </c>
      <c r="S12" s="50" t="s">
        <v>681</v>
      </c>
      <c r="T12" s="52"/>
      <c r="U12" s="52"/>
      <c r="V12" s="52"/>
      <c r="W12" s="52"/>
      <c r="X12" s="7"/>
      <c r="Y12" s="8"/>
      <c r="Z12" s="8"/>
    </row>
    <row r="13" spans="1:26" ht="15.75" customHeight="1">
      <c r="A13" s="50" t="s">
        <v>682</v>
      </c>
      <c r="B13" s="50" t="s">
        <v>683</v>
      </c>
      <c r="C13" s="50"/>
      <c r="D13" s="50" t="s">
        <v>684</v>
      </c>
      <c r="E13" s="50" t="s">
        <v>685</v>
      </c>
      <c r="F13" s="50"/>
      <c r="G13" s="50" t="s">
        <v>686</v>
      </c>
      <c r="H13" s="50" t="s">
        <v>687</v>
      </c>
      <c r="I13" s="50" t="s">
        <v>688</v>
      </c>
      <c r="J13" s="50" t="s">
        <v>689</v>
      </c>
      <c r="K13" s="50" t="s">
        <v>690</v>
      </c>
      <c r="L13" s="50" t="s">
        <v>691</v>
      </c>
      <c r="M13" s="52"/>
      <c r="N13" s="50" t="s">
        <v>692</v>
      </c>
      <c r="O13" s="50" t="s">
        <v>693</v>
      </c>
      <c r="P13" s="50" t="s">
        <v>694</v>
      </c>
      <c r="Q13" s="50" t="s">
        <v>695</v>
      </c>
      <c r="R13" s="50" t="s">
        <v>696</v>
      </c>
      <c r="S13" s="50" t="s">
        <v>697</v>
      </c>
      <c r="T13" s="52"/>
      <c r="U13" s="52"/>
      <c r="V13" s="52"/>
      <c r="W13" s="52"/>
      <c r="X13" s="7"/>
      <c r="Y13" s="8"/>
      <c r="Z13" s="8"/>
    </row>
    <row r="14" spans="1:26" ht="15.75" customHeight="1">
      <c r="A14" s="53"/>
      <c r="B14" s="50" t="s">
        <v>698</v>
      </c>
      <c r="C14" s="52"/>
      <c r="D14" s="54" t="s">
        <v>699</v>
      </c>
      <c r="E14" s="50" t="s">
        <v>700</v>
      </c>
      <c r="F14" s="50"/>
      <c r="G14" s="50" t="s">
        <v>701</v>
      </c>
      <c r="H14" s="50" t="s">
        <v>702</v>
      </c>
      <c r="I14" s="50" t="s">
        <v>703</v>
      </c>
      <c r="J14" s="50" t="s">
        <v>704</v>
      </c>
      <c r="K14" s="50" t="s">
        <v>705</v>
      </c>
      <c r="L14" s="50" t="s">
        <v>706</v>
      </c>
      <c r="M14" s="52"/>
      <c r="N14" s="50" t="s">
        <v>707</v>
      </c>
      <c r="O14" s="50" t="s">
        <v>708</v>
      </c>
      <c r="P14" s="50" t="s">
        <v>709</v>
      </c>
      <c r="Q14" s="50" t="s">
        <v>710</v>
      </c>
      <c r="R14" s="50" t="s">
        <v>711</v>
      </c>
      <c r="S14" s="50" t="s">
        <v>712</v>
      </c>
      <c r="T14" s="52"/>
      <c r="U14" s="52"/>
      <c r="V14" s="52"/>
      <c r="W14" s="52"/>
      <c r="X14" s="7"/>
      <c r="Y14" s="8"/>
      <c r="Z14" s="8"/>
    </row>
    <row r="15" spans="1:26" ht="15.75" customHeight="1">
      <c r="A15" s="53"/>
      <c r="B15" s="50" t="s">
        <v>713</v>
      </c>
      <c r="C15" s="52"/>
      <c r="D15" s="52"/>
      <c r="E15" s="50"/>
      <c r="F15" s="50"/>
      <c r="G15" s="50"/>
      <c r="H15" s="50" t="s">
        <v>714</v>
      </c>
      <c r="I15" s="50" t="s">
        <v>715</v>
      </c>
      <c r="J15" s="50"/>
      <c r="K15" s="50" t="s">
        <v>716</v>
      </c>
      <c r="L15" s="50" t="s">
        <v>717</v>
      </c>
      <c r="M15" s="52"/>
      <c r="N15" s="50" t="s">
        <v>718</v>
      </c>
      <c r="O15" s="50" t="s">
        <v>719</v>
      </c>
      <c r="P15" s="50" t="s">
        <v>720</v>
      </c>
      <c r="Q15" s="50" t="s">
        <v>721</v>
      </c>
      <c r="R15" s="52"/>
      <c r="S15" s="50" t="s">
        <v>722</v>
      </c>
      <c r="T15" s="52"/>
      <c r="U15" s="52"/>
      <c r="V15" s="52"/>
      <c r="W15" s="52"/>
      <c r="X15" s="7"/>
      <c r="Y15" s="8"/>
      <c r="Z15" s="8"/>
    </row>
    <row r="16" spans="1:26" ht="15.75" customHeight="1">
      <c r="A16" s="53"/>
      <c r="B16" s="50" t="s">
        <v>723</v>
      </c>
      <c r="C16" s="52"/>
      <c r="D16" s="50"/>
      <c r="E16" s="50"/>
      <c r="F16" s="50"/>
      <c r="G16" s="50"/>
      <c r="H16" s="50" t="s">
        <v>724</v>
      </c>
      <c r="I16" s="50" t="s">
        <v>725</v>
      </c>
      <c r="J16" s="50"/>
      <c r="K16" s="50" t="s">
        <v>726</v>
      </c>
      <c r="L16" s="50" t="s">
        <v>727</v>
      </c>
      <c r="M16" s="52"/>
      <c r="N16" s="50" t="s">
        <v>728</v>
      </c>
      <c r="O16" s="50" t="s">
        <v>729</v>
      </c>
      <c r="P16" s="50" t="s">
        <v>730</v>
      </c>
      <c r="Q16" s="50" t="s">
        <v>731</v>
      </c>
      <c r="R16" s="52"/>
      <c r="S16" s="50" t="s">
        <v>732</v>
      </c>
      <c r="T16" s="52"/>
      <c r="U16" s="52"/>
      <c r="V16" s="52"/>
      <c r="W16" s="52"/>
      <c r="X16" s="7"/>
      <c r="Y16" s="8"/>
      <c r="Z16" s="8"/>
    </row>
    <row r="17" spans="1:26" ht="15.75" customHeight="1">
      <c r="A17" s="53"/>
      <c r="B17" s="50" t="s">
        <v>733</v>
      </c>
      <c r="C17" s="52"/>
      <c r="D17" s="50"/>
      <c r="E17" s="50"/>
      <c r="F17" s="50"/>
      <c r="G17" s="50"/>
      <c r="H17" s="50" t="s">
        <v>734</v>
      </c>
      <c r="I17" s="50" t="s">
        <v>735</v>
      </c>
      <c r="J17" s="50"/>
      <c r="K17" s="50" t="s">
        <v>736</v>
      </c>
      <c r="L17" s="50" t="s">
        <v>737</v>
      </c>
      <c r="M17" s="52"/>
      <c r="N17" s="50" t="s">
        <v>738</v>
      </c>
      <c r="O17" s="50" t="s">
        <v>739</v>
      </c>
      <c r="P17" s="50" t="s">
        <v>740</v>
      </c>
      <c r="Q17" s="50" t="s">
        <v>741</v>
      </c>
      <c r="R17" s="52"/>
      <c r="S17" s="50" t="s">
        <v>742</v>
      </c>
      <c r="T17" s="52"/>
      <c r="U17" s="52"/>
      <c r="V17" s="52"/>
      <c r="W17" s="52"/>
      <c r="X17" s="7"/>
      <c r="Y17" s="8"/>
      <c r="Z17" s="8"/>
    </row>
    <row r="18" spans="1:26" ht="15.75" customHeight="1">
      <c r="A18" s="53"/>
      <c r="B18" s="50" t="s">
        <v>743</v>
      </c>
      <c r="C18" s="52"/>
      <c r="D18" s="50"/>
      <c r="E18" s="50"/>
      <c r="F18" s="50"/>
      <c r="G18" s="50"/>
      <c r="H18" s="50" t="s">
        <v>744</v>
      </c>
      <c r="I18" s="50" t="s">
        <v>745</v>
      </c>
      <c r="J18" s="50"/>
      <c r="K18" s="50" t="s">
        <v>746</v>
      </c>
      <c r="L18" s="50" t="s">
        <v>747</v>
      </c>
      <c r="M18" s="52"/>
      <c r="N18" s="50" t="s">
        <v>748</v>
      </c>
      <c r="O18" s="50" t="s">
        <v>749</v>
      </c>
      <c r="P18" s="50" t="s">
        <v>750</v>
      </c>
      <c r="Q18" s="50" t="s">
        <v>751</v>
      </c>
      <c r="R18" s="52"/>
      <c r="S18" s="50"/>
      <c r="T18" s="52"/>
      <c r="U18" s="52"/>
      <c r="V18" s="52"/>
      <c r="W18" s="52"/>
      <c r="X18" s="7"/>
      <c r="Y18" s="8"/>
      <c r="Z18" s="8"/>
    </row>
    <row r="19" spans="1:26" ht="15.75" customHeight="1">
      <c r="A19" s="53"/>
      <c r="B19" s="50" t="s">
        <v>752</v>
      </c>
      <c r="C19" s="52"/>
      <c r="D19" s="50"/>
      <c r="E19" s="50"/>
      <c r="F19" s="50"/>
      <c r="G19" s="50"/>
      <c r="H19" s="50" t="s">
        <v>753</v>
      </c>
      <c r="I19" s="50" t="s">
        <v>754</v>
      </c>
      <c r="J19" s="50"/>
      <c r="K19" s="50" t="s">
        <v>755</v>
      </c>
      <c r="L19" s="50" t="s">
        <v>756</v>
      </c>
      <c r="M19" s="52"/>
      <c r="N19" s="50" t="s">
        <v>757</v>
      </c>
      <c r="O19" s="50" t="s">
        <v>758</v>
      </c>
      <c r="P19" s="50" t="s">
        <v>759</v>
      </c>
      <c r="Q19" s="50" t="s">
        <v>760</v>
      </c>
      <c r="R19" s="52"/>
      <c r="S19" s="50"/>
      <c r="T19" s="52"/>
      <c r="U19" s="52"/>
      <c r="V19" s="52"/>
      <c r="W19" s="52"/>
      <c r="X19" s="7"/>
      <c r="Y19" s="8"/>
      <c r="Z19" s="8"/>
    </row>
    <row r="20" spans="1:26" ht="15.75" customHeight="1">
      <c r="A20" s="53"/>
      <c r="B20" s="50" t="s">
        <v>761</v>
      </c>
      <c r="C20" s="52"/>
      <c r="D20" s="50"/>
      <c r="E20" s="50"/>
      <c r="F20" s="50"/>
      <c r="G20" s="50"/>
      <c r="H20" s="52"/>
      <c r="I20" s="50" t="s">
        <v>762</v>
      </c>
      <c r="J20" s="50"/>
      <c r="K20" s="50" t="s">
        <v>763</v>
      </c>
      <c r="L20" s="50" t="s">
        <v>764</v>
      </c>
      <c r="M20" s="52"/>
      <c r="N20" s="50"/>
      <c r="O20" s="50" t="s">
        <v>765</v>
      </c>
      <c r="P20" s="50" t="s">
        <v>766</v>
      </c>
      <c r="Q20" s="50" t="s">
        <v>767</v>
      </c>
      <c r="R20" s="52"/>
      <c r="S20" s="50"/>
      <c r="T20" s="52"/>
      <c r="U20" s="52"/>
      <c r="V20" s="52"/>
      <c r="W20" s="52"/>
      <c r="X20" s="7"/>
      <c r="Y20" s="8"/>
      <c r="Z20" s="8"/>
    </row>
    <row r="21" spans="1:26" ht="15.75" customHeight="1">
      <c r="A21" s="53"/>
      <c r="B21" s="50" t="s">
        <v>768</v>
      </c>
      <c r="C21" s="52"/>
      <c r="D21" s="50"/>
      <c r="E21" s="50"/>
      <c r="F21" s="50"/>
      <c r="G21" s="50"/>
      <c r="H21" s="52"/>
      <c r="I21" s="50" t="s">
        <v>769</v>
      </c>
      <c r="J21" s="50"/>
      <c r="K21" s="50" t="s">
        <v>770</v>
      </c>
      <c r="L21" s="50" t="s">
        <v>771</v>
      </c>
      <c r="M21" s="52"/>
      <c r="N21" s="50"/>
      <c r="O21" s="50" t="s">
        <v>772</v>
      </c>
      <c r="P21" s="50" t="s">
        <v>773</v>
      </c>
      <c r="Q21" s="50" t="s">
        <v>774</v>
      </c>
      <c r="R21" s="52"/>
      <c r="S21" s="50"/>
      <c r="T21" s="52"/>
      <c r="U21" s="52"/>
      <c r="V21" s="52"/>
      <c r="W21" s="52"/>
      <c r="X21" s="7"/>
      <c r="Y21" s="8"/>
      <c r="Z21" s="8"/>
    </row>
    <row r="22" spans="1:26" ht="15.75" customHeight="1">
      <c r="A22" s="53"/>
      <c r="B22" s="50" t="s">
        <v>775</v>
      </c>
      <c r="C22" s="50"/>
      <c r="D22" s="50"/>
      <c r="E22" s="50"/>
      <c r="F22" s="50"/>
      <c r="G22" s="50"/>
      <c r="H22" s="52"/>
      <c r="I22" s="50" t="s">
        <v>776</v>
      </c>
      <c r="J22" s="50"/>
      <c r="K22" s="50" t="s">
        <v>777</v>
      </c>
      <c r="L22" s="50"/>
      <c r="M22" s="52"/>
      <c r="N22" s="50"/>
      <c r="O22" s="50" t="s">
        <v>778</v>
      </c>
      <c r="P22" s="50" t="s">
        <v>779</v>
      </c>
      <c r="Q22" s="50" t="s">
        <v>780</v>
      </c>
      <c r="R22" s="52"/>
      <c r="S22" s="50"/>
      <c r="T22" s="52"/>
      <c r="U22" s="52"/>
      <c r="V22" s="52"/>
      <c r="W22" s="52"/>
      <c r="X22" s="7"/>
      <c r="Y22" s="8"/>
      <c r="Z22" s="8"/>
    </row>
    <row r="23" spans="1:26" ht="15.75" customHeight="1">
      <c r="A23" s="53"/>
      <c r="B23" s="50" t="s">
        <v>781</v>
      </c>
      <c r="C23" s="50"/>
      <c r="D23" s="50"/>
      <c r="E23" s="50"/>
      <c r="F23" s="50"/>
      <c r="G23" s="50"/>
      <c r="H23" s="52"/>
      <c r="I23" s="50" t="s">
        <v>782</v>
      </c>
      <c r="J23" s="50"/>
      <c r="K23" s="50" t="s">
        <v>783</v>
      </c>
      <c r="L23" s="50"/>
      <c r="M23" s="52"/>
      <c r="N23" s="50"/>
      <c r="O23" s="50" t="s">
        <v>784</v>
      </c>
      <c r="P23" s="50" t="s">
        <v>785</v>
      </c>
      <c r="Q23" s="50" t="s">
        <v>786</v>
      </c>
      <c r="R23" s="52"/>
      <c r="S23" s="50"/>
      <c r="T23" s="52"/>
      <c r="U23" s="52"/>
      <c r="V23" s="52"/>
      <c r="W23" s="52"/>
      <c r="X23" s="7"/>
      <c r="Y23" s="8"/>
      <c r="Z23" s="8"/>
    </row>
    <row r="24" spans="1:26" ht="15.75" customHeight="1">
      <c r="A24" s="53"/>
      <c r="B24" s="50" t="s">
        <v>787</v>
      </c>
      <c r="C24" s="50"/>
      <c r="D24" s="50"/>
      <c r="E24" s="50"/>
      <c r="F24" s="50"/>
      <c r="G24" s="50"/>
      <c r="H24" s="52"/>
      <c r="I24" s="50" t="s">
        <v>788</v>
      </c>
      <c r="J24" s="50"/>
      <c r="K24" s="50" t="s">
        <v>789</v>
      </c>
      <c r="L24" s="50"/>
      <c r="M24" s="52"/>
      <c r="N24" s="50"/>
      <c r="O24" s="50" t="s">
        <v>790</v>
      </c>
      <c r="P24" s="50" t="s">
        <v>791</v>
      </c>
      <c r="Q24" s="50" t="s">
        <v>792</v>
      </c>
      <c r="R24" s="52"/>
      <c r="S24" s="50"/>
      <c r="T24" s="52"/>
      <c r="U24" s="52"/>
      <c r="V24" s="52"/>
      <c r="W24" s="52"/>
      <c r="X24" s="7"/>
      <c r="Y24" s="8"/>
      <c r="Z24" s="8"/>
    </row>
    <row r="25" spans="1:26" ht="15.75" customHeight="1">
      <c r="A25" s="53"/>
      <c r="B25" s="50" t="s">
        <v>793</v>
      </c>
      <c r="C25" s="50"/>
      <c r="D25" s="50"/>
      <c r="E25" s="50"/>
      <c r="F25" s="50"/>
      <c r="G25" s="50"/>
      <c r="H25" s="52"/>
      <c r="I25" s="50" t="s">
        <v>794</v>
      </c>
      <c r="J25" s="50"/>
      <c r="K25" s="50" t="s">
        <v>795</v>
      </c>
      <c r="L25" s="50"/>
      <c r="M25" s="52"/>
      <c r="N25" s="50"/>
      <c r="O25" s="50" t="s">
        <v>796</v>
      </c>
      <c r="P25" s="50" t="s">
        <v>797</v>
      </c>
      <c r="Q25" s="50" t="s">
        <v>798</v>
      </c>
      <c r="R25" s="52"/>
      <c r="S25" s="50"/>
      <c r="T25" s="52"/>
      <c r="U25" s="52"/>
      <c r="V25" s="52"/>
      <c r="W25" s="52"/>
      <c r="X25" s="7"/>
      <c r="Y25" s="8"/>
      <c r="Z25" s="8"/>
    </row>
    <row r="26" spans="1:26" ht="15.75" customHeight="1">
      <c r="A26" s="53"/>
      <c r="B26" s="50" t="s">
        <v>799</v>
      </c>
      <c r="C26" s="50"/>
      <c r="D26" s="50"/>
      <c r="E26" s="50"/>
      <c r="F26" s="50"/>
      <c r="G26" s="50"/>
      <c r="H26" s="52"/>
      <c r="I26" s="50" t="s">
        <v>800</v>
      </c>
      <c r="J26" s="50"/>
      <c r="K26" s="50" t="s">
        <v>801</v>
      </c>
      <c r="L26" s="50"/>
      <c r="M26" s="52"/>
      <c r="N26" s="50"/>
      <c r="O26" s="50" t="s">
        <v>802</v>
      </c>
      <c r="P26" s="50" t="s">
        <v>803</v>
      </c>
      <c r="Q26" s="50" t="s">
        <v>804</v>
      </c>
      <c r="R26" s="52"/>
      <c r="S26" s="50"/>
      <c r="T26" s="52"/>
      <c r="U26" s="52"/>
      <c r="V26" s="52"/>
      <c r="W26" s="52"/>
      <c r="X26" s="7"/>
      <c r="Y26" s="8"/>
      <c r="Z26" s="8"/>
    </row>
    <row r="27" spans="1:26" ht="15.75" customHeight="1">
      <c r="A27" s="53"/>
      <c r="B27" s="50" t="s">
        <v>805</v>
      </c>
      <c r="C27" s="50"/>
      <c r="D27" s="50"/>
      <c r="E27" s="50"/>
      <c r="F27" s="50"/>
      <c r="G27" s="50"/>
      <c r="H27" s="52"/>
      <c r="I27" s="50" t="s">
        <v>806</v>
      </c>
      <c r="J27" s="50"/>
      <c r="K27" s="50" t="s">
        <v>807</v>
      </c>
      <c r="L27" s="50"/>
      <c r="M27" s="52"/>
      <c r="N27" s="50"/>
      <c r="O27" s="50" t="s">
        <v>808</v>
      </c>
      <c r="P27" s="50" t="s">
        <v>809</v>
      </c>
      <c r="Q27" s="50" t="s">
        <v>810</v>
      </c>
      <c r="R27" s="52"/>
      <c r="S27" s="50"/>
      <c r="T27" s="52"/>
      <c r="U27" s="52"/>
      <c r="V27" s="52"/>
      <c r="W27" s="52"/>
      <c r="X27" s="7"/>
      <c r="Y27" s="8"/>
      <c r="Z27" s="8"/>
    </row>
    <row r="28" spans="1:26" ht="15.75" customHeight="1">
      <c r="A28" s="53"/>
      <c r="B28" s="50" t="s">
        <v>811</v>
      </c>
      <c r="C28" s="50"/>
      <c r="D28" s="50"/>
      <c r="E28" s="50"/>
      <c r="F28" s="50"/>
      <c r="G28" s="50"/>
      <c r="H28" s="52"/>
      <c r="I28" s="50" t="s">
        <v>812</v>
      </c>
      <c r="J28" s="50"/>
      <c r="K28" s="52"/>
      <c r="L28" s="50"/>
      <c r="M28" s="52"/>
      <c r="N28" s="50"/>
      <c r="O28" s="50" t="s">
        <v>813</v>
      </c>
      <c r="P28" s="50" t="s">
        <v>814</v>
      </c>
      <c r="Q28" s="50" t="s">
        <v>815</v>
      </c>
      <c r="R28" s="52"/>
      <c r="S28" s="50"/>
      <c r="T28" s="52"/>
      <c r="U28" s="52"/>
      <c r="V28" s="52"/>
      <c r="W28" s="52"/>
      <c r="X28" s="7"/>
      <c r="Y28" s="8"/>
      <c r="Z28" s="8"/>
    </row>
    <row r="29" spans="1:26" ht="15.75" customHeight="1">
      <c r="A29" s="53"/>
      <c r="B29" s="50" t="s">
        <v>816</v>
      </c>
      <c r="C29" s="50"/>
      <c r="D29" s="50"/>
      <c r="E29" s="50"/>
      <c r="F29" s="50"/>
      <c r="G29" s="50"/>
      <c r="H29" s="52"/>
      <c r="I29" s="50" t="s">
        <v>817</v>
      </c>
      <c r="J29" s="50"/>
      <c r="K29" s="52"/>
      <c r="L29" s="50"/>
      <c r="M29" s="50"/>
      <c r="N29" s="50"/>
      <c r="O29" s="50" t="s">
        <v>818</v>
      </c>
      <c r="P29" s="50" t="s">
        <v>819</v>
      </c>
      <c r="Q29" s="50" t="s">
        <v>820</v>
      </c>
      <c r="R29" s="52"/>
      <c r="S29" s="50"/>
      <c r="T29" s="52"/>
      <c r="U29" s="52"/>
      <c r="V29" s="52"/>
      <c r="W29" s="52"/>
      <c r="X29" s="7"/>
      <c r="Y29" s="8"/>
      <c r="Z29" s="8"/>
    </row>
    <row r="30" spans="1:26" ht="15.75" customHeight="1">
      <c r="A30" s="53"/>
      <c r="B30" s="50" t="s">
        <v>821</v>
      </c>
      <c r="C30" s="50"/>
      <c r="D30" s="50"/>
      <c r="E30" s="50"/>
      <c r="F30" s="50"/>
      <c r="G30" s="50"/>
      <c r="H30" s="52"/>
      <c r="I30" s="50" t="s">
        <v>822</v>
      </c>
      <c r="J30" s="50"/>
      <c r="K30" s="52"/>
      <c r="L30" s="50"/>
      <c r="M30" s="50"/>
      <c r="N30" s="50"/>
      <c r="O30" s="50" t="s">
        <v>823</v>
      </c>
      <c r="P30" s="50" t="s">
        <v>824</v>
      </c>
      <c r="Q30" s="50" t="s">
        <v>825</v>
      </c>
      <c r="R30" s="52"/>
      <c r="S30" s="50"/>
      <c r="T30" s="52"/>
      <c r="U30" s="52"/>
      <c r="V30" s="52"/>
      <c r="W30" s="52"/>
      <c r="X30" s="7"/>
      <c r="Y30" s="8"/>
      <c r="Z30" s="8"/>
    </row>
    <row r="31" spans="1:26" ht="15.75" customHeight="1">
      <c r="A31" s="53"/>
      <c r="B31" s="53"/>
      <c r="C31" s="50"/>
      <c r="D31" s="50"/>
      <c r="E31" s="50"/>
      <c r="F31" s="50"/>
      <c r="G31" s="50"/>
      <c r="H31" s="52"/>
      <c r="I31" s="53"/>
      <c r="J31" s="50"/>
      <c r="K31" s="52"/>
      <c r="L31" s="50"/>
      <c r="M31" s="50"/>
      <c r="N31" s="50"/>
      <c r="O31" s="50" t="s">
        <v>826</v>
      </c>
      <c r="P31" s="50" t="s">
        <v>827</v>
      </c>
      <c r="Q31" s="50" t="s">
        <v>828</v>
      </c>
      <c r="R31" s="52"/>
      <c r="S31" s="50"/>
      <c r="T31" s="52"/>
      <c r="U31" s="52"/>
      <c r="V31" s="52"/>
      <c r="W31" s="52"/>
      <c r="X31" s="7"/>
      <c r="Y31" s="8"/>
      <c r="Z31" s="8"/>
    </row>
    <row r="32" spans="1:26" ht="15.75" customHeight="1">
      <c r="A32" s="53"/>
      <c r="B32" s="53"/>
      <c r="C32" s="50"/>
      <c r="D32" s="50"/>
      <c r="E32" s="50"/>
      <c r="F32" s="50"/>
      <c r="G32" s="50"/>
      <c r="H32" s="52"/>
      <c r="I32" s="53"/>
      <c r="J32" s="50"/>
      <c r="K32" s="52"/>
      <c r="L32" s="50"/>
      <c r="M32" s="50"/>
      <c r="N32" s="50"/>
      <c r="O32" s="50" t="s">
        <v>829</v>
      </c>
      <c r="P32" s="50" t="s">
        <v>830</v>
      </c>
      <c r="Q32" s="50" t="s">
        <v>831</v>
      </c>
      <c r="R32" s="52"/>
      <c r="S32" s="50"/>
      <c r="T32" s="52"/>
      <c r="U32" s="52"/>
      <c r="V32" s="52"/>
      <c r="W32" s="52"/>
      <c r="X32" s="7"/>
      <c r="Y32" s="8"/>
      <c r="Z32" s="8"/>
    </row>
    <row r="33" spans="1:26" ht="15.75" customHeight="1">
      <c r="A33" s="53"/>
      <c r="B33" s="53"/>
      <c r="C33" s="50"/>
      <c r="D33" s="50"/>
      <c r="E33" s="50"/>
      <c r="F33" s="50"/>
      <c r="G33" s="50"/>
      <c r="H33" s="52"/>
      <c r="I33" s="53"/>
      <c r="J33" s="50"/>
      <c r="K33" s="52"/>
      <c r="L33" s="50"/>
      <c r="M33" s="50"/>
      <c r="N33" s="50"/>
      <c r="O33" s="50" t="s">
        <v>832</v>
      </c>
      <c r="P33" s="50" t="s">
        <v>833</v>
      </c>
      <c r="Q33" s="50" t="s">
        <v>834</v>
      </c>
      <c r="R33" s="52"/>
      <c r="S33" s="50"/>
      <c r="T33" s="52"/>
      <c r="U33" s="52"/>
      <c r="V33" s="52"/>
      <c r="W33" s="52"/>
      <c r="X33" s="7"/>
      <c r="Y33" s="8"/>
      <c r="Z33" s="8"/>
    </row>
    <row r="34" spans="1:26" ht="15.75" customHeight="1">
      <c r="A34" s="53"/>
      <c r="B34" s="53"/>
      <c r="C34" s="50"/>
      <c r="D34" s="50"/>
      <c r="E34" s="50"/>
      <c r="F34" s="50"/>
      <c r="G34" s="50"/>
      <c r="H34" s="52"/>
      <c r="I34" s="53"/>
      <c r="J34" s="50"/>
      <c r="K34" s="52"/>
      <c r="L34" s="50"/>
      <c r="M34" s="50"/>
      <c r="N34" s="50"/>
      <c r="O34" s="50" t="s">
        <v>835</v>
      </c>
      <c r="P34" s="50" t="s">
        <v>836</v>
      </c>
      <c r="Q34" s="50" t="s">
        <v>837</v>
      </c>
      <c r="R34" s="52"/>
      <c r="S34" s="50"/>
      <c r="T34" s="52"/>
      <c r="U34" s="52"/>
      <c r="V34" s="52"/>
      <c r="W34" s="52"/>
      <c r="X34" s="7"/>
      <c r="Y34" s="8"/>
      <c r="Z34" s="8"/>
    </row>
    <row r="35" spans="1:26" ht="15.75" customHeight="1">
      <c r="A35" s="53"/>
      <c r="B35" s="53"/>
      <c r="C35" s="50"/>
      <c r="D35" s="50"/>
      <c r="E35" s="50"/>
      <c r="F35" s="50"/>
      <c r="G35" s="50"/>
      <c r="H35" s="52"/>
      <c r="I35" s="53"/>
      <c r="J35" s="50"/>
      <c r="K35" s="52"/>
      <c r="L35" s="50"/>
      <c r="M35" s="50"/>
      <c r="N35" s="50"/>
      <c r="O35" s="50" t="s">
        <v>838</v>
      </c>
      <c r="P35" s="50" t="s">
        <v>839</v>
      </c>
      <c r="Q35" s="50"/>
      <c r="R35" s="52"/>
      <c r="S35" s="50"/>
      <c r="T35" s="52"/>
      <c r="U35" s="52"/>
      <c r="V35" s="52"/>
      <c r="W35" s="52"/>
      <c r="X35" s="7"/>
      <c r="Y35" s="8"/>
      <c r="Z35" s="8"/>
    </row>
    <row r="36" spans="1:26" ht="15.75" customHeight="1">
      <c r="A36" s="53"/>
      <c r="B36" s="53"/>
      <c r="C36" s="50"/>
      <c r="D36" s="50"/>
      <c r="E36" s="50"/>
      <c r="F36" s="50"/>
      <c r="G36" s="50"/>
      <c r="H36" s="52"/>
      <c r="I36" s="53"/>
      <c r="J36" s="50"/>
      <c r="K36" s="52"/>
      <c r="L36" s="50"/>
      <c r="M36" s="50"/>
      <c r="N36" s="50"/>
      <c r="O36" s="50" t="s">
        <v>840</v>
      </c>
      <c r="P36" s="50" t="s">
        <v>841</v>
      </c>
      <c r="Q36" s="50"/>
      <c r="R36" s="52"/>
      <c r="S36" s="50"/>
      <c r="T36" s="52"/>
      <c r="U36" s="52"/>
      <c r="V36" s="52"/>
      <c r="W36" s="52"/>
      <c r="X36" s="7"/>
      <c r="Y36" s="8"/>
      <c r="Z36" s="8"/>
    </row>
    <row r="37" spans="1:26" ht="15.75" customHeight="1">
      <c r="A37" s="53"/>
      <c r="B37" s="53"/>
      <c r="C37" s="50"/>
      <c r="D37" s="50"/>
      <c r="E37" s="50"/>
      <c r="F37" s="50"/>
      <c r="G37" s="50"/>
      <c r="H37" s="52"/>
      <c r="I37" s="53"/>
      <c r="J37" s="50"/>
      <c r="K37" s="52"/>
      <c r="L37" s="50"/>
      <c r="M37" s="50"/>
      <c r="N37" s="50"/>
      <c r="O37" s="50" t="s">
        <v>842</v>
      </c>
      <c r="P37" s="50" t="s">
        <v>843</v>
      </c>
      <c r="Q37" s="50"/>
      <c r="R37" s="52"/>
      <c r="S37" s="50"/>
      <c r="T37" s="52"/>
      <c r="U37" s="52"/>
      <c r="V37" s="52"/>
      <c r="W37" s="52"/>
      <c r="X37" s="7"/>
      <c r="Y37" s="8"/>
      <c r="Z37" s="8"/>
    </row>
    <row r="38" spans="1:26" ht="15.75" customHeight="1">
      <c r="A38" s="53"/>
      <c r="B38" s="53"/>
      <c r="C38" s="50"/>
      <c r="D38" s="50"/>
      <c r="E38" s="50"/>
      <c r="F38" s="50"/>
      <c r="G38" s="50"/>
      <c r="H38" s="52"/>
      <c r="I38" s="53"/>
      <c r="J38" s="50"/>
      <c r="K38" s="52"/>
      <c r="L38" s="50"/>
      <c r="M38" s="50"/>
      <c r="N38" s="50"/>
      <c r="O38" s="50" t="s">
        <v>844</v>
      </c>
      <c r="P38" s="50" t="s">
        <v>845</v>
      </c>
      <c r="Q38" s="50"/>
      <c r="R38" s="52"/>
      <c r="S38" s="50"/>
      <c r="T38" s="52"/>
      <c r="U38" s="52"/>
      <c r="V38" s="52"/>
      <c r="W38" s="52"/>
      <c r="X38" s="7"/>
      <c r="Y38" s="8"/>
      <c r="Z38" s="8"/>
    </row>
    <row r="39" spans="1:26" ht="15.75" customHeight="1">
      <c r="A39" s="53"/>
      <c r="B39" s="53"/>
      <c r="C39" s="50"/>
      <c r="D39" s="50"/>
      <c r="E39" s="50"/>
      <c r="F39" s="50"/>
      <c r="G39" s="50"/>
      <c r="H39" s="52"/>
      <c r="I39" s="53"/>
      <c r="J39" s="50"/>
      <c r="K39" s="52"/>
      <c r="L39" s="50"/>
      <c r="M39" s="50"/>
      <c r="N39" s="50"/>
      <c r="O39" s="53"/>
      <c r="P39" s="50" t="s">
        <v>846</v>
      </c>
      <c r="Q39" s="50"/>
      <c r="R39" s="52"/>
      <c r="S39" s="50"/>
      <c r="T39" s="52"/>
      <c r="U39" s="52"/>
      <c r="V39" s="52"/>
      <c r="W39" s="52"/>
      <c r="X39" s="7"/>
      <c r="Y39" s="8"/>
      <c r="Z39" s="8"/>
    </row>
    <row r="40" spans="1:26" ht="16.5" customHeight="1">
      <c r="A40" s="55"/>
      <c r="B40" s="55"/>
      <c r="C40" s="56"/>
      <c r="D40" s="56"/>
      <c r="E40" s="56"/>
      <c r="F40" s="56"/>
      <c r="G40" s="56"/>
      <c r="H40" s="57"/>
      <c r="I40" s="55"/>
      <c r="J40" s="56"/>
      <c r="K40" s="57"/>
      <c r="L40" s="56"/>
      <c r="M40" s="56"/>
      <c r="N40" s="56"/>
      <c r="O40" s="55"/>
      <c r="P40" s="55"/>
      <c r="Q40" s="56"/>
      <c r="R40" s="57"/>
      <c r="S40" s="56"/>
      <c r="T40" s="57"/>
      <c r="U40" s="57"/>
      <c r="V40" s="57"/>
      <c r="W40" s="57"/>
      <c r="X40" s="49"/>
      <c r="Y40" s="8"/>
      <c r="Z40" s="8"/>
    </row>
    <row r="41" spans="1:26" ht="16.5" customHeight="1">
      <c r="A41" s="55"/>
      <c r="B41" s="55"/>
      <c r="C41" s="56"/>
      <c r="D41" s="56"/>
      <c r="E41" s="56"/>
      <c r="F41" s="56"/>
      <c r="G41" s="56"/>
      <c r="H41" s="57"/>
      <c r="I41" s="55"/>
      <c r="J41" s="56"/>
      <c r="K41" s="57"/>
      <c r="L41" s="56"/>
      <c r="M41" s="56"/>
      <c r="N41" s="56"/>
      <c r="O41" s="55"/>
      <c r="P41" s="55"/>
      <c r="Q41" s="56"/>
      <c r="R41" s="57"/>
      <c r="S41" s="56"/>
      <c r="T41" s="57"/>
      <c r="U41" s="57"/>
      <c r="V41" s="57"/>
      <c r="W41" s="57"/>
      <c r="X41" s="49"/>
      <c r="Y41" s="8"/>
      <c r="Z41" s="8"/>
    </row>
    <row r="42" spans="1:26" ht="16.5" customHeight="1">
      <c r="A42" s="55"/>
      <c r="B42" s="55"/>
      <c r="C42" s="56"/>
      <c r="D42" s="56"/>
      <c r="E42" s="56"/>
      <c r="F42" s="56"/>
      <c r="G42" s="56"/>
      <c r="H42" s="57"/>
      <c r="I42" s="55"/>
      <c r="J42" s="56"/>
      <c r="K42" s="57"/>
      <c r="L42" s="56"/>
      <c r="M42" s="56"/>
      <c r="N42" s="56"/>
      <c r="O42" s="55"/>
      <c r="P42" s="55"/>
      <c r="Q42" s="56"/>
      <c r="R42" s="57"/>
      <c r="S42" s="56"/>
      <c r="T42" s="57"/>
      <c r="U42" s="57"/>
      <c r="V42" s="57"/>
      <c r="W42" s="57"/>
      <c r="X42" s="49"/>
      <c r="Y42" s="8"/>
      <c r="Z42" s="8"/>
    </row>
    <row r="43" spans="1:26" ht="16.5" customHeight="1">
      <c r="A43" s="55"/>
      <c r="B43" s="55"/>
      <c r="C43" s="56"/>
      <c r="D43" s="56"/>
      <c r="E43" s="56"/>
      <c r="F43" s="56"/>
      <c r="G43" s="56"/>
      <c r="H43" s="57"/>
      <c r="I43" s="55"/>
      <c r="J43" s="56"/>
      <c r="K43" s="57"/>
      <c r="L43" s="56"/>
      <c r="M43" s="56"/>
      <c r="N43" s="56"/>
      <c r="O43" s="55"/>
      <c r="P43" s="55"/>
      <c r="Q43" s="56"/>
      <c r="R43" s="57"/>
      <c r="S43" s="56"/>
      <c r="T43" s="57"/>
      <c r="U43" s="57"/>
      <c r="V43" s="57"/>
      <c r="W43" s="57"/>
      <c r="X43" s="49"/>
      <c r="Y43" s="8"/>
      <c r="Z43" s="8"/>
    </row>
    <row r="44" spans="1:26" ht="16.5" customHeight="1">
      <c r="A44" s="55"/>
      <c r="B44" s="55"/>
      <c r="C44" s="56"/>
      <c r="D44" s="56"/>
      <c r="E44" s="56"/>
      <c r="F44" s="56"/>
      <c r="G44" s="56"/>
      <c r="H44" s="57"/>
      <c r="I44" s="55"/>
      <c r="J44" s="56"/>
      <c r="K44" s="57"/>
      <c r="L44" s="56"/>
      <c r="M44" s="56"/>
      <c r="N44" s="56"/>
      <c r="O44" s="55"/>
      <c r="P44" s="55"/>
      <c r="Q44" s="56"/>
      <c r="R44" s="57"/>
      <c r="S44" s="56"/>
      <c r="T44" s="57"/>
      <c r="U44" s="57"/>
      <c r="V44" s="57"/>
      <c r="W44" s="57"/>
      <c r="X44" s="49"/>
      <c r="Y44" s="8"/>
      <c r="Z44" s="8"/>
    </row>
    <row r="45" spans="1:26" ht="16.5" customHeight="1">
      <c r="A45" s="55"/>
      <c r="B45" s="55"/>
      <c r="C45" s="56"/>
      <c r="D45" s="56"/>
      <c r="E45" s="56"/>
      <c r="F45" s="56"/>
      <c r="G45" s="56"/>
      <c r="H45" s="57"/>
      <c r="I45" s="55"/>
      <c r="J45" s="56"/>
      <c r="K45" s="57"/>
      <c r="L45" s="56"/>
      <c r="M45" s="56"/>
      <c r="N45" s="56"/>
      <c r="O45" s="55"/>
      <c r="P45" s="55"/>
      <c r="Q45" s="56"/>
      <c r="R45" s="57"/>
      <c r="S45" s="57"/>
      <c r="T45" s="57"/>
      <c r="U45" s="57"/>
      <c r="V45" s="57"/>
      <c r="W45" s="57"/>
      <c r="X45" s="49"/>
      <c r="Y45" s="8"/>
      <c r="Z45" s="8"/>
    </row>
    <row r="46" spans="1:26" ht="16.5" customHeight="1">
      <c r="A46" s="55"/>
      <c r="B46" s="55"/>
      <c r="C46" s="56"/>
      <c r="D46" s="56"/>
      <c r="E46" s="56"/>
      <c r="F46" s="56"/>
      <c r="G46" s="56"/>
      <c r="H46" s="57"/>
      <c r="I46" s="55"/>
      <c r="J46" s="56"/>
      <c r="K46" s="57"/>
      <c r="L46" s="56"/>
      <c r="M46" s="56"/>
      <c r="N46" s="56"/>
      <c r="O46" s="55"/>
      <c r="P46" s="55"/>
      <c r="Q46" s="56"/>
      <c r="R46" s="57"/>
      <c r="S46" s="57"/>
      <c r="T46" s="57"/>
      <c r="U46" s="57"/>
      <c r="V46" s="57"/>
      <c r="W46" s="57"/>
      <c r="X46" s="49"/>
      <c r="Y46" s="8"/>
      <c r="Z46" s="8"/>
    </row>
    <row r="47" spans="1:26" ht="16.5" customHeight="1">
      <c r="A47" s="55"/>
      <c r="B47" s="55"/>
      <c r="C47" s="56"/>
      <c r="D47" s="56"/>
      <c r="E47" s="56"/>
      <c r="F47" s="56"/>
      <c r="G47" s="56"/>
      <c r="H47" s="57"/>
      <c r="I47" s="55"/>
      <c r="J47" s="56"/>
      <c r="K47" s="57"/>
      <c r="L47" s="56"/>
      <c r="M47" s="56"/>
      <c r="N47" s="56"/>
      <c r="O47" s="55"/>
      <c r="P47" s="55"/>
      <c r="Q47" s="56"/>
      <c r="R47" s="57"/>
      <c r="S47" s="57"/>
      <c r="T47" s="57"/>
      <c r="U47" s="57"/>
      <c r="V47" s="57"/>
      <c r="W47" s="57"/>
      <c r="X47" s="49"/>
      <c r="Y47" s="8"/>
      <c r="Z47" s="8"/>
    </row>
    <row r="48" spans="1:26" ht="16.5" customHeight="1">
      <c r="A48" s="55"/>
      <c r="B48" s="55"/>
      <c r="C48" s="56"/>
      <c r="D48" s="56"/>
      <c r="E48" s="56"/>
      <c r="F48" s="56"/>
      <c r="G48" s="56"/>
      <c r="H48" s="56"/>
      <c r="I48" s="55"/>
      <c r="J48" s="56"/>
      <c r="K48" s="57"/>
      <c r="L48" s="56"/>
      <c r="M48" s="56"/>
      <c r="N48" s="56"/>
      <c r="O48" s="55"/>
      <c r="P48" s="55"/>
      <c r="Q48" s="56"/>
      <c r="R48" s="57"/>
      <c r="S48" s="57"/>
      <c r="T48" s="57"/>
      <c r="U48" s="57"/>
      <c r="V48" s="57"/>
      <c r="W48" s="57"/>
      <c r="X48" s="49"/>
      <c r="Y48" s="8"/>
      <c r="Z48" s="8"/>
    </row>
    <row r="49" spans="1:26" ht="16.5" customHeight="1">
      <c r="A49" s="55"/>
      <c r="B49" s="55"/>
      <c r="C49" s="56"/>
      <c r="D49" s="56"/>
      <c r="E49" s="56"/>
      <c r="F49" s="56"/>
      <c r="G49" s="56"/>
      <c r="H49" s="56"/>
      <c r="I49" s="55"/>
      <c r="J49" s="56"/>
      <c r="K49" s="57"/>
      <c r="L49" s="56"/>
      <c r="M49" s="56"/>
      <c r="N49" s="56"/>
      <c r="O49" s="55"/>
      <c r="P49" s="55"/>
      <c r="Q49" s="56"/>
      <c r="R49" s="57"/>
      <c r="S49" s="57"/>
      <c r="T49" s="57"/>
      <c r="U49" s="57"/>
      <c r="V49" s="57"/>
      <c r="W49" s="57"/>
      <c r="X49" s="49"/>
      <c r="Y49" s="8"/>
      <c r="Z49" s="8"/>
    </row>
    <row r="50" spans="1:26" ht="16.5" customHeight="1">
      <c r="A50" s="55"/>
      <c r="B50" s="55"/>
      <c r="C50" s="56"/>
      <c r="D50" s="56"/>
      <c r="E50" s="56"/>
      <c r="F50" s="56"/>
      <c r="G50" s="56"/>
      <c r="H50" s="56"/>
      <c r="I50" s="55"/>
      <c r="J50" s="56"/>
      <c r="K50" s="57"/>
      <c r="L50" s="56"/>
      <c r="M50" s="56"/>
      <c r="N50" s="56"/>
      <c r="O50" s="55"/>
      <c r="P50" s="55"/>
      <c r="Q50" s="56"/>
      <c r="R50" s="57"/>
      <c r="S50" s="57"/>
      <c r="T50" s="57"/>
      <c r="U50" s="57"/>
      <c r="V50" s="57"/>
      <c r="W50" s="57"/>
      <c r="X50" s="49"/>
      <c r="Y50" s="8"/>
      <c r="Z50" s="8"/>
    </row>
    <row r="51" spans="1:26" ht="16.5" customHeight="1">
      <c r="A51" s="55"/>
      <c r="B51" s="55"/>
      <c r="C51" s="56"/>
      <c r="D51" s="56"/>
      <c r="E51" s="56"/>
      <c r="F51" s="56"/>
      <c r="G51" s="56"/>
      <c r="H51" s="56"/>
      <c r="I51" s="55"/>
      <c r="J51" s="56"/>
      <c r="K51" s="57"/>
      <c r="L51" s="56"/>
      <c r="M51" s="56"/>
      <c r="N51" s="56"/>
      <c r="O51" s="55"/>
      <c r="P51" s="55"/>
      <c r="Q51" s="56"/>
      <c r="R51" s="57"/>
      <c r="S51" s="57"/>
      <c r="T51" s="57"/>
      <c r="U51" s="57"/>
      <c r="V51" s="57"/>
      <c r="W51" s="57"/>
      <c r="X51" s="49"/>
      <c r="Y51" s="8"/>
      <c r="Z51" s="8"/>
    </row>
    <row r="52" spans="1:26" ht="16.5" customHeight="1">
      <c r="A52" s="55"/>
      <c r="B52" s="55"/>
      <c r="C52" s="57"/>
      <c r="D52" s="56"/>
      <c r="E52" s="56"/>
      <c r="F52" s="56"/>
      <c r="G52" s="56"/>
      <c r="H52" s="56"/>
      <c r="I52" s="55"/>
      <c r="J52" s="56"/>
      <c r="K52" s="57"/>
      <c r="L52" s="56"/>
      <c r="M52" s="56"/>
      <c r="N52" s="56"/>
      <c r="O52" s="55"/>
      <c r="P52" s="55"/>
      <c r="Q52" s="56"/>
      <c r="R52" s="57"/>
      <c r="S52" s="57"/>
      <c r="T52" s="57"/>
      <c r="U52" s="57"/>
      <c r="V52" s="57"/>
      <c r="W52" s="57"/>
      <c r="X52" s="49"/>
      <c r="Y52" s="8"/>
      <c r="Z52" s="8"/>
    </row>
    <row r="53" spans="1:26" ht="16.5" customHeight="1">
      <c r="A53" s="55"/>
      <c r="B53" s="55"/>
      <c r="C53" s="57"/>
      <c r="D53" s="56"/>
      <c r="E53" s="56"/>
      <c r="F53" s="56"/>
      <c r="G53" s="56"/>
      <c r="H53" s="56"/>
      <c r="I53" s="55"/>
      <c r="J53" s="56"/>
      <c r="K53" s="57"/>
      <c r="L53" s="56"/>
      <c r="M53" s="56"/>
      <c r="N53" s="56"/>
      <c r="O53" s="55"/>
      <c r="P53" s="55"/>
      <c r="Q53" s="56"/>
      <c r="R53" s="57"/>
      <c r="S53" s="57"/>
      <c r="T53" s="57"/>
      <c r="U53" s="57"/>
      <c r="V53" s="57"/>
      <c r="W53" s="57"/>
      <c r="X53" s="49"/>
      <c r="Y53" s="8"/>
      <c r="Z53" s="8"/>
    </row>
    <row r="54" spans="1:26" ht="16.5" customHeight="1">
      <c r="A54" s="55"/>
      <c r="B54" s="55"/>
      <c r="C54" s="57"/>
      <c r="D54" s="56"/>
      <c r="E54" s="56"/>
      <c r="F54" s="56"/>
      <c r="G54" s="56"/>
      <c r="H54" s="56"/>
      <c r="I54" s="55"/>
      <c r="J54" s="56"/>
      <c r="K54" s="57"/>
      <c r="L54" s="56"/>
      <c r="M54" s="56"/>
      <c r="N54" s="56"/>
      <c r="O54" s="55"/>
      <c r="P54" s="55"/>
      <c r="Q54" s="56"/>
      <c r="R54" s="57"/>
      <c r="S54" s="57"/>
      <c r="T54" s="57"/>
      <c r="U54" s="57"/>
      <c r="V54" s="57"/>
      <c r="W54" s="57"/>
      <c r="X54" s="49"/>
      <c r="Y54" s="8"/>
      <c r="Z54" s="8"/>
    </row>
    <row r="55" spans="1:26" ht="16.5" customHeight="1">
      <c r="A55" s="55"/>
      <c r="B55" s="55"/>
      <c r="C55" s="57"/>
      <c r="D55" s="56"/>
      <c r="E55" s="56"/>
      <c r="F55" s="56"/>
      <c r="G55" s="56"/>
      <c r="H55" s="56"/>
      <c r="I55" s="55"/>
      <c r="J55" s="56"/>
      <c r="K55" s="57"/>
      <c r="L55" s="56"/>
      <c r="M55" s="56"/>
      <c r="N55" s="56"/>
      <c r="O55" s="55"/>
      <c r="P55" s="55"/>
      <c r="Q55" s="56"/>
      <c r="R55" s="57"/>
      <c r="S55" s="57"/>
      <c r="T55" s="57"/>
      <c r="U55" s="57"/>
      <c r="V55" s="57"/>
      <c r="W55" s="57"/>
      <c r="X55" s="49"/>
      <c r="Y55" s="8"/>
      <c r="Z55" s="8"/>
    </row>
    <row r="56" spans="1:26" ht="16.5" customHeight="1">
      <c r="A56" s="55"/>
      <c r="B56" s="55"/>
      <c r="C56" s="57"/>
      <c r="D56" s="56"/>
      <c r="E56" s="56"/>
      <c r="F56" s="56"/>
      <c r="G56" s="56"/>
      <c r="H56" s="56"/>
      <c r="I56" s="55"/>
      <c r="J56" s="56"/>
      <c r="K56" s="57"/>
      <c r="L56" s="56"/>
      <c r="M56" s="56"/>
      <c r="N56" s="56"/>
      <c r="O56" s="55"/>
      <c r="P56" s="55"/>
      <c r="Q56" s="56"/>
      <c r="R56" s="57"/>
      <c r="S56" s="57"/>
      <c r="T56" s="57"/>
      <c r="U56" s="57"/>
      <c r="V56" s="57"/>
      <c r="W56" s="57"/>
      <c r="X56" s="49"/>
      <c r="Y56" s="8"/>
      <c r="Z56" s="8"/>
    </row>
    <row r="57" spans="1:26" ht="16.5" customHeight="1">
      <c r="A57" s="55"/>
      <c r="B57" s="55"/>
      <c r="C57" s="57"/>
      <c r="D57" s="56"/>
      <c r="E57" s="56"/>
      <c r="F57" s="56"/>
      <c r="G57" s="56"/>
      <c r="H57" s="56"/>
      <c r="I57" s="55"/>
      <c r="J57" s="56"/>
      <c r="K57" s="57"/>
      <c r="L57" s="56"/>
      <c r="M57" s="56"/>
      <c r="N57" s="56"/>
      <c r="O57" s="55"/>
      <c r="P57" s="55"/>
      <c r="Q57" s="56"/>
      <c r="R57" s="57"/>
      <c r="S57" s="57"/>
      <c r="T57" s="57"/>
      <c r="U57" s="57"/>
      <c r="V57" s="57"/>
      <c r="W57" s="57"/>
      <c r="X57" s="49"/>
      <c r="Y57" s="8"/>
      <c r="Z57" s="8"/>
    </row>
    <row r="58" spans="1:26" ht="16.5" customHeight="1">
      <c r="A58" s="55"/>
      <c r="B58" s="55"/>
      <c r="C58" s="57"/>
      <c r="D58" s="56"/>
      <c r="E58" s="56"/>
      <c r="F58" s="56"/>
      <c r="G58" s="56"/>
      <c r="H58" s="56"/>
      <c r="I58" s="55"/>
      <c r="J58" s="56"/>
      <c r="K58" s="57"/>
      <c r="L58" s="56"/>
      <c r="M58" s="56"/>
      <c r="N58" s="56"/>
      <c r="O58" s="55"/>
      <c r="P58" s="55"/>
      <c r="Q58" s="56"/>
      <c r="R58" s="57"/>
      <c r="S58" s="57"/>
      <c r="T58" s="57"/>
      <c r="U58" s="57"/>
      <c r="V58" s="57"/>
      <c r="W58" s="57"/>
      <c r="X58" s="49"/>
      <c r="Y58" s="8"/>
      <c r="Z58" s="8"/>
    </row>
    <row r="59" spans="1:26" ht="16.5" customHeight="1">
      <c r="A59" s="55"/>
      <c r="B59" s="55"/>
      <c r="C59" s="57"/>
      <c r="D59" s="56"/>
      <c r="E59" s="56"/>
      <c r="F59" s="56"/>
      <c r="G59" s="56"/>
      <c r="H59" s="56"/>
      <c r="I59" s="55"/>
      <c r="J59" s="56"/>
      <c r="K59" s="57"/>
      <c r="L59" s="56"/>
      <c r="M59" s="56"/>
      <c r="N59" s="56"/>
      <c r="O59" s="55"/>
      <c r="P59" s="55"/>
      <c r="Q59" s="56"/>
      <c r="R59" s="57"/>
      <c r="S59" s="57"/>
      <c r="T59" s="57"/>
      <c r="U59" s="57"/>
      <c r="V59" s="57"/>
      <c r="W59" s="57"/>
      <c r="X59" s="49"/>
      <c r="Y59" s="8"/>
      <c r="Z59" s="8"/>
    </row>
    <row r="60" spans="1:26" ht="16.5" customHeight="1">
      <c r="A60" s="55"/>
      <c r="B60" s="55"/>
      <c r="C60" s="57"/>
      <c r="D60" s="56"/>
      <c r="E60" s="56"/>
      <c r="F60" s="56"/>
      <c r="G60" s="56"/>
      <c r="H60" s="56"/>
      <c r="I60" s="55"/>
      <c r="J60" s="56"/>
      <c r="K60" s="57"/>
      <c r="L60" s="56"/>
      <c r="M60" s="56"/>
      <c r="N60" s="56"/>
      <c r="O60" s="55"/>
      <c r="P60" s="55"/>
      <c r="Q60" s="56"/>
      <c r="R60" s="57"/>
      <c r="S60" s="57"/>
      <c r="T60" s="57"/>
      <c r="U60" s="57"/>
      <c r="V60" s="57"/>
      <c r="W60" s="57"/>
      <c r="X60" s="49"/>
      <c r="Y60" s="8"/>
      <c r="Z60" s="8"/>
    </row>
    <row r="61" spans="1:26" ht="16.5" customHeight="1">
      <c r="A61" s="55"/>
      <c r="B61" s="55"/>
      <c r="C61" s="57"/>
      <c r="D61" s="56"/>
      <c r="E61" s="56"/>
      <c r="F61" s="56"/>
      <c r="G61" s="56"/>
      <c r="H61" s="56"/>
      <c r="I61" s="55"/>
      <c r="J61" s="56"/>
      <c r="K61" s="57"/>
      <c r="L61" s="56"/>
      <c r="M61" s="56"/>
      <c r="N61" s="56"/>
      <c r="O61" s="55"/>
      <c r="P61" s="55"/>
      <c r="Q61" s="56"/>
      <c r="R61" s="57"/>
      <c r="S61" s="57"/>
      <c r="T61" s="57"/>
      <c r="U61" s="57"/>
      <c r="V61" s="57"/>
      <c r="W61" s="57"/>
      <c r="X61" s="49"/>
      <c r="Y61" s="8"/>
      <c r="Z61" s="8"/>
    </row>
    <row r="62" spans="1:26" ht="16.5" customHeight="1">
      <c r="A62" s="55"/>
      <c r="B62" s="55"/>
      <c r="C62" s="57"/>
      <c r="D62" s="56"/>
      <c r="E62" s="56"/>
      <c r="F62" s="56"/>
      <c r="G62" s="56"/>
      <c r="H62" s="56"/>
      <c r="I62" s="55"/>
      <c r="J62" s="56"/>
      <c r="K62" s="57"/>
      <c r="L62" s="56"/>
      <c r="M62" s="56"/>
      <c r="N62" s="56"/>
      <c r="O62" s="55"/>
      <c r="P62" s="55"/>
      <c r="Q62" s="56"/>
      <c r="R62" s="57"/>
      <c r="S62" s="57"/>
      <c r="T62" s="57"/>
      <c r="U62" s="57"/>
      <c r="V62" s="57"/>
      <c r="W62" s="57"/>
      <c r="X62" s="49"/>
      <c r="Y62" s="8"/>
      <c r="Z62" s="8"/>
    </row>
    <row r="63" spans="1:26" ht="16.5" customHeight="1">
      <c r="A63" s="55"/>
      <c r="B63" s="55"/>
      <c r="C63" s="57"/>
      <c r="D63" s="56"/>
      <c r="E63" s="56"/>
      <c r="F63" s="56"/>
      <c r="G63" s="56"/>
      <c r="H63" s="56"/>
      <c r="I63" s="55"/>
      <c r="J63" s="56"/>
      <c r="K63" s="57"/>
      <c r="L63" s="56"/>
      <c r="M63" s="56"/>
      <c r="N63" s="56"/>
      <c r="O63" s="55"/>
      <c r="P63" s="55"/>
      <c r="Q63" s="56"/>
      <c r="R63" s="57"/>
      <c r="S63" s="57"/>
      <c r="T63" s="57"/>
      <c r="U63" s="57"/>
      <c r="V63" s="57"/>
      <c r="W63" s="57"/>
      <c r="X63" s="49"/>
      <c r="Y63" s="8"/>
      <c r="Z63" s="8"/>
    </row>
    <row r="64" spans="1:26" ht="16.5" customHeight="1">
      <c r="A64" s="55"/>
      <c r="B64" s="55"/>
      <c r="C64" s="57"/>
      <c r="D64" s="56"/>
      <c r="E64" s="56"/>
      <c r="F64" s="56"/>
      <c r="G64" s="56"/>
      <c r="H64" s="56"/>
      <c r="I64" s="55"/>
      <c r="J64" s="56"/>
      <c r="K64" s="57"/>
      <c r="L64" s="56"/>
      <c r="M64" s="56"/>
      <c r="N64" s="56"/>
      <c r="O64" s="55"/>
      <c r="P64" s="55"/>
      <c r="Q64" s="56"/>
      <c r="R64" s="57"/>
      <c r="S64" s="57"/>
      <c r="T64" s="57"/>
      <c r="U64" s="57"/>
      <c r="V64" s="57"/>
      <c r="W64" s="57"/>
      <c r="X64" s="49"/>
      <c r="Y64" s="8"/>
      <c r="Z64" s="8"/>
    </row>
    <row r="65" spans="1:26" ht="16.5" customHeight="1">
      <c r="A65" s="55"/>
      <c r="B65" s="55"/>
      <c r="C65" s="57"/>
      <c r="D65" s="56"/>
      <c r="E65" s="56"/>
      <c r="F65" s="56"/>
      <c r="G65" s="56"/>
      <c r="H65" s="56"/>
      <c r="I65" s="55"/>
      <c r="J65" s="56"/>
      <c r="K65" s="57"/>
      <c r="L65" s="56"/>
      <c r="M65" s="56"/>
      <c r="N65" s="56"/>
      <c r="O65" s="55"/>
      <c r="P65" s="55"/>
      <c r="Q65" s="56"/>
      <c r="R65" s="57"/>
      <c r="S65" s="57"/>
      <c r="T65" s="57"/>
      <c r="U65" s="57"/>
      <c r="V65" s="57"/>
      <c r="W65" s="57"/>
      <c r="X65" s="49"/>
      <c r="Y65" s="8"/>
      <c r="Z65" s="8"/>
    </row>
    <row r="66" spans="1:26" ht="16.5" customHeight="1">
      <c r="A66" s="55"/>
      <c r="B66" s="55"/>
      <c r="C66" s="57"/>
      <c r="D66" s="56"/>
      <c r="E66" s="56"/>
      <c r="F66" s="56"/>
      <c r="G66" s="56"/>
      <c r="H66" s="56"/>
      <c r="I66" s="55"/>
      <c r="J66" s="56"/>
      <c r="K66" s="57"/>
      <c r="L66" s="56"/>
      <c r="M66" s="56"/>
      <c r="N66" s="56"/>
      <c r="O66" s="55"/>
      <c r="P66" s="55"/>
      <c r="Q66" s="56"/>
      <c r="R66" s="57"/>
      <c r="S66" s="57"/>
      <c r="T66" s="57"/>
      <c r="U66" s="57"/>
      <c r="V66" s="57"/>
      <c r="W66" s="57"/>
      <c r="X66" s="49"/>
      <c r="Y66" s="8"/>
      <c r="Z66" s="8"/>
    </row>
    <row r="67" spans="1:26" ht="16.5" customHeight="1">
      <c r="A67" s="55"/>
      <c r="B67" s="55"/>
      <c r="C67" s="56"/>
      <c r="D67" s="56"/>
      <c r="E67" s="56"/>
      <c r="F67" s="56"/>
      <c r="G67" s="56"/>
      <c r="H67" s="56"/>
      <c r="I67" s="55"/>
      <c r="J67" s="56"/>
      <c r="K67" s="57"/>
      <c r="L67" s="56"/>
      <c r="M67" s="56"/>
      <c r="N67" s="56"/>
      <c r="O67" s="55"/>
      <c r="P67" s="55"/>
      <c r="Q67" s="56"/>
      <c r="R67" s="57"/>
      <c r="S67" s="56"/>
      <c r="T67" s="57"/>
      <c r="U67" s="57"/>
      <c r="V67" s="57"/>
      <c r="W67" s="57"/>
      <c r="X67" s="49"/>
      <c r="Y67" s="8"/>
      <c r="Z67" s="8"/>
    </row>
    <row r="68" spans="1:26" ht="16.5" customHeight="1">
      <c r="A68" s="55"/>
      <c r="B68" s="55"/>
      <c r="C68" s="57"/>
      <c r="D68" s="57"/>
      <c r="E68" s="57"/>
      <c r="F68" s="57"/>
      <c r="G68" s="57"/>
      <c r="H68" s="57"/>
      <c r="I68" s="55"/>
      <c r="J68" s="57"/>
      <c r="K68" s="57"/>
      <c r="L68" s="57"/>
      <c r="M68" s="57"/>
      <c r="N68" s="57"/>
      <c r="O68" s="55"/>
      <c r="P68" s="55"/>
      <c r="Q68" s="57"/>
      <c r="R68" s="57"/>
      <c r="S68" s="57"/>
      <c r="T68" s="57"/>
      <c r="U68" s="57"/>
      <c r="V68" s="57"/>
      <c r="W68" s="57"/>
      <c r="X68" s="49"/>
      <c r="Y68" s="8"/>
      <c r="Z68" s="8"/>
    </row>
    <row r="69" spans="1:26" ht="16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5390625" defaultRowHeight="16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2021-02-19T06:53:53Z</cp:lastPrinted>
  <dcterms:created xsi:type="dcterms:W3CDTF">2017-04-14T03:08:12Z</dcterms:created>
  <dcterms:modified xsi:type="dcterms:W3CDTF">2021-02-19T07:49:53Z</dcterms:modified>
  <cp:category/>
  <cp:version/>
  <cp:contentType/>
  <cp:contentStatus/>
</cp:coreProperties>
</file>